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1\shared\Stab_SDE\Statistik\Monatsstatistik\Naechtigungen\2018_ENDG\10\"/>
    </mc:Choice>
  </mc:AlternateContent>
  <xr:revisionPtr revIDLastSave="0" documentId="8_{6E589DBB-64A1-4A3A-9E91-18A16E1F7D1C}" xr6:coauthVersionLast="31" xr6:coauthVersionMax="31" xr10:uidLastSave="{00000000-0000-0000-0000-000000000000}"/>
  <bookViews>
    <workbookView xWindow="0" yWindow="0" windowWidth="17310" windowHeight="14475" xr2:uid="{E61164F9-BFB2-47A1-BB85-45CB3BAF216E}"/>
  </bookViews>
  <sheets>
    <sheet name="A_N_Laender_Report_monat" sheetId="1" r:id="rId1"/>
  </sheets>
  <externalReferences>
    <externalReference r:id="rId2"/>
  </externalReferences>
  <definedNames>
    <definedName name="_xlnm.Print_Area" localSheetId="0">A_N_Laender_Report_monat!$A$1:$F$123</definedName>
    <definedName name="_xlnm.Print_Titles" localSheetId="0">A_N_Laender_Report_monat!$6:$6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0" i="1"/>
  <c r="E80" i="1"/>
  <c r="D80" i="1"/>
  <c r="C80" i="1"/>
  <c r="B80" i="1"/>
  <c r="F79" i="1"/>
  <c r="E79" i="1"/>
  <c r="D79" i="1"/>
  <c r="C79" i="1"/>
  <c r="B79" i="1"/>
  <c r="F78" i="1"/>
  <c r="E78" i="1"/>
  <c r="E13" i="1" s="1"/>
  <c r="D78" i="1"/>
  <c r="C78" i="1"/>
  <c r="C13" i="1" s="1"/>
  <c r="B78" i="1"/>
  <c r="F77" i="1"/>
  <c r="E77" i="1"/>
  <c r="D77" i="1"/>
  <c r="C77" i="1"/>
  <c r="B77" i="1"/>
  <c r="F76" i="1"/>
  <c r="E76" i="1"/>
  <c r="D76" i="1"/>
  <c r="C76" i="1"/>
  <c r="B76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E19" i="1" s="1"/>
  <c r="D65" i="1"/>
  <c r="C65" i="1"/>
  <c r="C19" i="1" s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F14" i="1" s="1"/>
  <c r="E48" i="1"/>
  <c r="D48" i="1"/>
  <c r="D14" i="1" s="1"/>
  <c r="C48" i="1"/>
  <c r="B48" i="1"/>
  <c r="B14" i="1" s="1"/>
  <c r="F47" i="1"/>
  <c r="E47" i="1"/>
  <c r="D47" i="1"/>
  <c r="C47" i="1"/>
  <c r="B47" i="1"/>
  <c r="F46" i="1"/>
  <c r="F20" i="1" s="1"/>
  <c r="E46" i="1"/>
  <c r="D46" i="1"/>
  <c r="D20" i="1" s="1"/>
  <c r="C46" i="1"/>
  <c r="B46" i="1"/>
  <c r="B20" i="1" s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E11" i="1" s="1"/>
  <c r="D35" i="1"/>
  <c r="C35" i="1"/>
  <c r="C11" i="1" s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A116" i="1" s="1"/>
  <c r="C32" i="1"/>
  <c r="B32" i="1"/>
  <c r="A115" i="1" s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B116" i="1" s="1"/>
  <c r="C23" i="1"/>
  <c r="B23" i="1"/>
  <c r="B115" i="1" s="1"/>
  <c r="F22" i="1"/>
  <c r="E22" i="1"/>
  <c r="D22" i="1"/>
  <c r="C22" i="1"/>
  <c r="B22" i="1"/>
  <c r="E20" i="1"/>
  <c r="C20" i="1"/>
  <c r="F19" i="1"/>
  <c r="D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E14" i="1"/>
  <c r="C14" i="1"/>
  <c r="F13" i="1"/>
  <c r="D13" i="1"/>
  <c r="B13" i="1"/>
  <c r="F12" i="1"/>
  <c r="E12" i="1"/>
  <c r="D12" i="1"/>
  <c r="C12" i="1"/>
  <c r="B12" i="1"/>
  <c r="F11" i="1"/>
  <c r="D11" i="1"/>
  <c r="B11" i="1"/>
  <c r="F8" i="1"/>
  <c r="E8" i="1"/>
  <c r="D8" i="1"/>
  <c r="C8" i="1"/>
  <c r="B8" i="1"/>
  <c r="F7" i="1"/>
  <c r="E7" i="1"/>
  <c r="D7" i="1"/>
  <c r="C7" i="1"/>
  <c r="B7" i="1"/>
  <c r="A5" i="1"/>
</calcChain>
</file>

<file path=xl/sharedStrings.xml><?xml version="1.0" encoding="utf-8"?>
<sst xmlns="http://schemas.openxmlformats.org/spreadsheetml/2006/main" count="127" uniqueCount="117">
  <si>
    <t>Wien: Ankünfte und Übernachtungen in allen Unterkünften</t>
  </si>
  <si>
    <t>Vienna:  Arrivals and bednights in all types of accommodation</t>
  </si>
  <si>
    <r>
      <t xml:space="preserve">Oktober / </t>
    </r>
    <r>
      <rPr>
        <i/>
        <sz val="18"/>
        <color rgb="FFE52236"/>
        <rFont val="Arial"/>
        <family val="2"/>
      </rPr>
      <t>October 2018</t>
    </r>
  </si>
  <si>
    <t>endgültige Ergebnisse / final results</t>
  </si>
  <si>
    <t xml:space="preserve"> </t>
  </si>
  <si>
    <r>
      <t xml:space="preserve">Ankünfte 
</t>
    </r>
    <r>
      <rPr>
        <b/>
        <i/>
        <sz val="12"/>
        <color indexed="9"/>
        <rFont val="Arial"/>
        <family val="2"/>
      </rPr>
      <t>Arrivals</t>
    </r>
  </si>
  <si>
    <t>+/- %</t>
  </si>
  <si>
    <r>
      <t xml:space="preserve">Nächtigungen
 </t>
    </r>
    <r>
      <rPr>
        <b/>
        <i/>
        <sz val="12"/>
        <color indexed="9"/>
        <rFont val="Arial"/>
        <family val="2"/>
      </rPr>
      <t>Bednights</t>
    </r>
  </si>
  <si>
    <t>(1)</t>
  </si>
  <si>
    <t>Gesamtsumme / Total  (2)</t>
  </si>
  <si>
    <r>
      <t>davon aus dem Ausland /</t>
    </r>
    <r>
      <rPr>
        <i/>
        <sz val="12"/>
        <rFont val="Arial"/>
        <family val="2"/>
      </rPr>
      <t xml:space="preserve"> thereof from foreign countries</t>
    </r>
  </si>
  <si>
    <t>Hauptmärkte / Main markets</t>
  </si>
  <si>
    <r>
      <t xml:space="preserve">Deutschland / </t>
    </r>
    <r>
      <rPr>
        <i/>
        <sz val="12"/>
        <rFont val="Arial"/>
        <family val="2"/>
      </rPr>
      <t>Germany</t>
    </r>
  </si>
  <si>
    <r>
      <t xml:space="preserve">Österreich / </t>
    </r>
    <r>
      <rPr>
        <i/>
        <sz val="12"/>
        <rFont val="Arial"/>
        <family val="2"/>
      </rPr>
      <t>Austria</t>
    </r>
    <r>
      <rPr>
        <sz val="12"/>
        <rFont val="Arial"/>
        <family val="2"/>
      </rPr>
      <t xml:space="preserve">  (3) (4)</t>
    </r>
  </si>
  <si>
    <t>USA</t>
  </si>
  <si>
    <r>
      <t xml:space="preserve">Großbritannien / </t>
    </r>
    <r>
      <rPr>
        <i/>
        <sz val="12"/>
        <rFont val="Arial"/>
        <family val="2"/>
      </rPr>
      <t>Great Britain</t>
    </r>
  </si>
  <si>
    <r>
      <t>Italien /</t>
    </r>
    <r>
      <rPr>
        <i/>
        <sz val="12"/>
        <rFont val="Arial"/>
        <family val="2"/>
      </rPr>
      <t xml:space="preserve"> Italy</t>
    </r>
  </si>
  <si>
    <r>
      <t xml:space="preserve">Spanien / </t>
    </r>
    <r>
      <rPr>
        <i/>
        <sz val="12"/>
        <rFont val="Arial"/>
        <family val="2"/>
      </rPr>
      <t>Spain</t>
    </r>
  </si>
  <si>
    <t>China (inkl. Hongkong)</t>
  </si>
  <si>
    <r>
      <t xml:space="preserve">Russland / </t>
    </r>
    <r>
      <rPr>
        <i/>
        <sz val="12"/>
        <rFont val="Arial"/>
        <family val="2"/>
      </rPr>
      <t>Russia</t>
    </r>
  </si>
  <si>
    <r>
      <t xml:space="preserve">Schweiz / </t>
    </r>
    <r>
      <rPr>
        <i/>
        <sz val="12"/>
        <rFont val="Arial"/>
        <family val="2"/>
      </rPr>
      <t>Switzerland</t>
    </r>
  </si>
  <si>
    <r>
      <t xml:space="preserve">Frankreich / </t>
    </r>
    <r>
      <rPr>
        <i/>
        <sz val="12"/>
        <rFont val="Arial"/>
        <family val="2"/>
      </rPr>
      <t>France</t>
    </r>
  </si>
  <si>
    <t>Europa / Europe</t>
  </si>
  <si>
    <t xml:space="preserve">   Burgenland</t>
  </si>
  <si>
    <r>
      <t xml:space="preserve">   Kärnten / </t>
    </r>
    <r>
      <rPr>
        <i/>
        <sz val="11"/>
        <rFont val="Arial"/>
        <family val="2"/>
      </rPr>
      <t>Carinthia</t>
    </r>
  </si>
  <si>
    <r>
      <t xml:space="preserve">   Niederösterreich /</t>
    </r>
    <r>
      <rPr>
        <i/>
        <sz val="11"/>
        <rFont val="Arial"/>
        <family val="2"/>
      </rPr>
      <t xml:space="preserve"> Lower Austria</t>
    </r>
  </si>
  <si>
    <r>
      <t xml:space="preserve">   Oberösterreich / </t>
    </r>
    <r>
      <rPr>
        <i/>
        <sz val="11"/>
        <rFont val="Arial"/>
        <family val="2"/>
      </rPr>
      <t>Upper Austria</t>
    </r>
  </si>
  <si>
    <t xml:space="preserve">   Salzburg</t>
  </si>
  <si>
    <r>
      <t xml:space="preserve">   Steiermark / </t>
    </r>
    <r>
      <rPr>
        <i/>
        <sz val="11"/>
        <rFont val="Arial"/>
        <family val="2"/>
      </rPr>
      <t>Styria</t>
    </r>
  </si>
  <si>
    <r>
      <t xml:space="preserve">   Tirol / </t>
    </r>
    <r>
      <rPr>
        <i/>
        <sz val="11"/>
        <rFont val="Arial"/>
        <family val="2"/>
      </rPr>
      <t>Tyrol</t>
    </r>
  </si>
  <si>
    <t xml:space="preserve">   Vorarlberg</t>
  </si>
  <si>
    <r>
      <t xml:space="preserve">   Wien / </t>
    </r>
    <r>
      <rPr>
        <i/>
        <sz val="11"/>
        <rFont val="Arial"/>
        <family val="2"/>
      </rPr>
      <t>Vienna</t>
    </r>
    <r>
      <rPr>
        <sz val="11"/>
        <rFont val="Arial"/>
        <family val="2"/>
      </rPr>
      <t xml:space="preserve">  (4)</t>
    </r>
  </si>
  <si>
    <r>
      <t xml:space="preserve">Belgien / </t>
    </r>
    <r>
      <rPr>
        <i/>
        <sz val="12"/>
        <rFont val="Arial"/>
        <family val="2"/>
      </rPr>
      <t>Belgium</t>
    </r>
  </si>
  <si>
    <r>
      <t xml:space="preserve">Bulgarien / </t>
    </r>
    <r>
      <rPr>
        <i/>
        <sz val="12"/>
        <rFont val="Arial"/>
        <family val="2"/>
      </rPr>
      <t>Bulgaria</t>
    </r>
  </si>
  <si>
    <r>
      <t xml:space="preserve">   Bayern / </t>
    </r>
    <r>
      <rPr>
        <i/>
        <sz val="11"/>
        <rFont val="Arial"/>
        <family val="2"/>
      </rPr>
      <t>Bavaria</t>
    </r>
  </si>
  <si>
    <t xml:space="preserve">   Baden-Württemberg</t>
  </si>
  <si>
    <r>
      <t xml:space="preserve">   Nordrhein-Westfalen /</t>
    </r>
    <r>
      <rPr>
        <i/>
        <sz val="11"/>
        <rFont val="Arial"/>
        <family val="2"/>
      </rPr>
      <t xml:space="preserve"> North Rhine-Westphalia</t>
    </r>
  </si>
  <si>
    <r>
      <t xml:space="preserve">   Mitteldeutschland /</t>
    </r>
    <r>
      <rPr>
        <i/>
        <sz val="11"/>
        <rFont val="Arial"/>
        <family val="2"/>
      </rPr>
      <t xml:space="preserve"> Central Germany</t>
    </r>
  </si>
  <si>
    <r>
      <t xml:space="preserve">   Norddeutschland / </t>
    </r>
    <r>
      <rPr>
        <i/>
        <sz val="11"/>
        <rFont val="Arial"/>
        <family val="2"/>
      </rPr>
      <t>Northern Germany</t>
    </r>
  </si>
  <si>
    <r>
      <t xml:space="preserve">   Ostdeutschland / </t>
    </r>
    <r>
      <rPr>
        <i/>
        <sz val="11"/>
        <rFont val="Arial"/>
        <family val="2"/>
      </rPr>
      <t>Eastern Germany</t>
    </r>
  </si>
  <si>
    <t xml:space="preserve">   Berlin</t>
  </si>
  <si>
    <r>
      <t xml:space="preserve">Dänemark / </t>
    </r>
    <r>
      <rPr>
        <i/>
        <sz val="12"/>
        <rFont val="Arial"/>
        <family val="2"/>
      </rPr>
      <t>Denmark</t>
    </r>
  </si>
  <si>
    <r>
      <t xml:space="preserve">Estland / </t>
    </r>
    <r>
      <rPr>
        <i/>
        <sz val="12"/>
        <rFont val="Arial"/>
        <family val="2"/>
      </rPr>
      <t>Estonia</t>
    </r>
  </si>
  <si>
    <r>
      <t xml:space="preserve">Finnland / </t>
    </r>
    <r>
      <rPr>
        <i/>
        <sz val="12"/>
        <rFont val="Arial"/>
        <family val="2"/>
      </rPr>
      <t>Finland</t>
    </r>
  </si>
  <si>
    <r>
      <t xml:space="preserve">Griechenland / </t>
    </r>
    <r>
      <rPr>
        <i/>
        <sz val="12"/>
        <rFont val="Arial"/>
        <family val="2"/>
      </rPr>
      <t>Greece</t>
    </r>
  </si>
  <si>
    <r>
      <t xml:space="preserve">GUS-Staaten, andere / </t>
    </r>
    <r>
      <rPr>
        <i/>
        <sz val="12"/>
        <rFont val="Arial"/>
        <family val="2"/>
      </rPr>
      <t>Other CIS countries</t>
    </r>
    <r>
      <rPr>
        <sz val="12"/>
        <rFont val="Arial"/>
        <family val="2"/>
      </rPr>
      <t xml:space="preserve">  (5)</t>
    </r>
  </si>
  <si>
    <r>
      <t>Irland /</t>
    </r>
    <r>
      <rPr>
        <i/>
        <sz val="12"/>
        <rFont val="Arial"/>
        <family val="2"/>
      </rPr>
      <t xml:space="preserve"> Ireland</t>
    </r>
  </si>
  <si>
    <r>
      <t xml:space="preserve">Island / </t>
    </r>
    <r>
      <rPr>
        <i/>
        <sz val="12"/>
        <rFont val="Arial"/>
        <family val="2"/>
      </rPr>
      <t>Iceland</t>
    </r>
  </si>
  <si>
    <r>
      <t xml:space="preserve">Italien / </t>
    </r>
    <r>
      <rPr>
        <i/>
        <sz val="12"/>
        <rFont val="Arial"/>
        <family val="2"/>
      </rPr>
      <t>Italy</t>
    </r>
  </si>
  <si>
    <r>
      <t xml:space="preserve">Kroatien / </t>
    </r>
    <r>
      <rPr>
        <i/>
        <sz val="12"/>
        <rFont val="Arial"/>
        <family val="2"/>
      </rPr>
      <t>Croatia</t>
    </r>
  </si>
  <si>
    <r>
      <t xml:space="preserve">Lettland / </t>
    </r>
    <r>
      <rPr>
        <i/>
        <sz val="12"/>
        <rFont val="Arial"/>
        <family val="2"/>
      </rPr>
      <t>Latvia</t>
    </r>
  </si>
  <si>
    <r>
      <t xml:space="preserve">Litauen / </t>
    </r>
    <r>
      <rPr>
        <i/>
        <sz val="12"/>
        <rFont val="Arial"/>
        <family val="2"/>
      </rPr>
      <t>Lithuania</t>
    </r>
  </si>
  <si>
    <t>Luxemburg</t>
  </si>
  <si>
    <t>Malta</t>
  </si>
  <si>
    <r>
      <t xml:space="preserve">Niederlande / </t>
    </r>
    <r>
      <rPr>
        <i/>
        <sz val="12"/>
        <rFont val="Arial"/>
        <family val="2"/>
      </rPr>
      <t>Netherlands</t>
    </r>
  </si>
  <si>
    <r>
      <t xml:space="preserve">Norwegen / </t>
    </r>
    <r>
      <rPr>
        <i/>
        <sz val="12"/>
        <rFont val="Arial"/>
        <family val="2"/>
      </rPr>
      <t>Norway</t>
    </r>
  </si>
  <si>
    <r>
      <t>Polen /</t>
    </r>
    <r>
      <rPr>
        <i/>
        <sz val="12"/>
        <rFont val="Arial"/>
        <family val="2"/>
      </rPr>
      <t xml:space="preserve"> Poland</t>
    </r>
  </si>
  <si>
    <t>Portugal</t>
  </si>
  <si>
    <r>
      <t xml:space="preserve">Rumänien / </t>
    </r>
    <r>
      <rPr>
        <i/>
        <sz val="12"/>
        <rFont val="Arial"/>
        <family val="2"/>
      </rPr>
      <t>Romania</t>
    </r>
  </si>
  <si>
    <r>
      <t xml:space="preserve">Schweden / </t>
    </r>
    <r>
      <rPr>
        <i/>
        <sz val="12"/>
        <rFont val="Arial"/>
        <family val="2"/>
      </rPr>
      <t>Sweden</t>
    </r>
  </si>
  <si>
    <r>
      <t xml:space="preserve">Serbien usw. / </t>
    </r>
    <r>
      <rPr>
        <i/>
        <sz val="12"/>
        <rFont val="Arial"/>
        <family val="2"/>
      </rPr>
      <t>Serbia et al.</t>
    </r>
    <r>
      <rPr>
        <sz val="12"/>
        <rFont val="Arial"/>
        <family val="2"/>
      </rPr>
      <t xml:space="preserve">  (6)</t>
    </r>
  </si>
  <si>
    <r>
      <t xml:space="preserve">Slowakei / </t>
    </r>
    <r>
      <rPr>
        <i/>
        <sz val="12"/>
        <rFont val="Arial"/>
        <family val="2"/>
      </rPr>
      <t>Slovakia</t>
    </r>
  </si>
  <si>
    <r>
      <t xml:space="preserve">Slowenien / </t>
    </r>
    <r>
      <rPr>
        <i/>
        <sz val="12"/>
        <rFont val="Arial"/>
        <family val="2"/>
      </rPr>
      <t>Slovenia</t>
    </r>
  </si>
  <si>
    <r>
      <t xml:space="preserve">Tschechien / </t>
    </r>
    <r>
      <rPr>
        <i/>
        <sz val="12"/>
        <rFont val="Arial"/>
        <family val="2"/>
      </rPr>
      <t>Czech Republic</t>
    </r>
  </si>
  <si>
    <r>
      <t xml:space="preserve">Türkei / </t>
    </r>
    <r>
      <rPr>
        <i/>
        <sz val="12"/>
        <rFont val="Arial"/>
        <family val="2"/>
      </rPr>
      <t>Turkey</t>
    </r>
  </si>
  <si>
    <t>Ukraine</t>
  </si>
  <si>
    <r>
      <t xml:space="preserve">Ungarn / </t>
    </r>
    <r>
      <rPr>
        <i/>
        <sz val="12"/>
        <rFont val="Arial"/>
        <family val="2"/>
      </rPr>
      <t>Hungary</t>
    </r>
  </si>
  <si>
    <r>
      <t xml:space="preserve">Zypern / </t>
    </r>
    <r>
      <rPr>
        <i/>
        <sz val="12"/>
        <rFont val="Arial"/>
        <family val="2"/>
      </rPr>
      <t>Cyprus</t>
    </r>
  </si>
  <si>
    <r>
      <t xml:space="preserve">Amerika / </t>
    </r>
    <r>
      <rPr>
        <b/>
        <i/>
        <sz val="12"/>
        <color indexed="9"/>
        <rFont val="Arial"/>
        <family val="2"/>
      </rPr>
      <t>America</t>
    </r>
  </si>
  <si>
    <r>
      <t xml:space="preserve">Kanada / </t>
    </r>
    <r>
      <rPr>
        <i/>
        <sz val="12"/>
        <rFont val="Arial"/>
        <family val="2"/>
      </rPr>
      <t>Canada</t>
    </r>
  </si>
  <si>
    <r>
      <t xml:space="preserve">Brasilien / </t>
    </r>
    <r>
      <rPr>
        <i/>
        <sz val="12"/>
        <rFont val="Arial"/>
        <family val="2"/>
      </rPr>
      <t>Brasil</t>
    </r>
  </si>
  <si>
    <r>
      <t>Übriges Zentral-&amp;Südamerika/</t>
    </r>
    <r>
      <rPr>
        <i/>
        <sz val="12"/>
        <rFont val="Arial"/>
        <family val="2"/>
      </rPr>
      <t>Other Central&amp;South America</t>
    </r>
  </si>
  <si>
    <t>Asien / Asia</t>
  </si>
  <si>
    <r>
      <t xml:space="preserve">Arabische Länder in Asien / </t>
    </r>
    <r>
      <rPr>
        <i/>
        <sz val="12"/>
        <rFont val="Arial"/>
        <family val="2"/>
      </rPr>
      <t>Arab countries in Asia</t>
    </r>
    <r>
      <rPr>
        <sz val="12"/>
        <rFont val="Arial"/>
        <family val="2"/>
      </rPr>
      <t xml:space="preserve">  (7)</t>
    </r>
  </si>
  <si>
    <r>
      <t xml:space="preserve">Saudi-Arabien / </t>
    </r>
    <r>
      <rPr>
        <i/>
        <sz val="12"/>
        <rFont val="Arial"/>
        <family val="2"/>
      </rPr>
      <t>Saudi-Arabia</t>
    </r>
  </si>
  <si>
    <r>
      <t xml:space="preserve">Vereinigte Arabische Emirate / </t>
    </r>
    <r>
      <rPr>
        <i/>
        <sz val="12"/>
        <rFont val="Arial"/>
        <family val="2"/>
      </rPr>
      <t>United Arab Emirates</t>
    </r>
  </si>
  <si>
    <r>
      <t xml:space="preserve">Indien / </t>
    </r>
    <r>
      <rPr>
        <i/>
        <sz val="12"/>
        <rFont val="Arial"/>
        <family val="2"/>
      </rPr>
      <t>India</t>
    </r>
  </si>
  <si>
    <t>Israel</t>
  </si>
  <si>
    <t>Japan</t>
  </si>
  <si>
    <t>Südkorea / South Korea</t>
  </si>
  <si>
    <r>
      <t xml:space="preserve">Südostasien / </t>
    </r>
    <r>
      <rPr>
        <i/>
        <sz val="12"/>
        <rFont val="Arial"/>
        <family val="2"/>
      </rPr>
      <t xml:space="preserve">South East Asia </t>
    </r>
    <r>
      <rPr>
        <sz val="12"/>
        <rFont val="Arial"/>
        <family val="2"/>
      </rPr>
      <t xml:space="preserve"> (8)</t>
    </r>
  </si>
  <si>
    <t>Taiwan</t>
  </si>
  <si>
    <r>
      <t xml:space="preserve">Übriges Asien / </t>
    </r>
    <r>
      <rPr>
        <i/>
        <sz val="12"/>
        <rFont val="Arial"/>
        <family val="2"/>
      </rPr>
      <t>Other Asian countries</t>
    </r>
  </si>
  <si>
    <t>Andere Quellmärkte / Other source markets</t>
  </si>
  <si>
    <r>
      <t xml:space="preserve">Australien / </t>
    </r>
    <r>
      <rPr>
        <i/>
        <sz val="12"/>
        <rFont val="Arial"/>
        <family val="2"/>
      </rPr>
      <t>Australia</t>
    </r>
  </si>
  <si>
    <r>
      <t>Neuseeland /</t>
    </r>
    <r>
      <rPr>
        <i/>
        <sz val="12"/>
        <rFont val="Arial"/>
        <family val="2"/>
      </rPr>
      <t xml:space="preserve"> New Zealand</t>
    </r>
  </si>
  <si>
    <r>
      <t xml:space="preserve">Südafrika / </t>
    </r>
    <r>
      <rPr>
        <i/>
        <sz val="12"/>
        <rFont val="Arial"/>
        <family val="2"/>
      </rPr>
      <t>South Africa</t>
    </r>
  </si>
  <si>
    <r>
      <t xml:space="preserve">Übriges Afrika / </t>
    </r>
    <r>
      <rPr>
        <i/>
        <sz val="12"/>
        <rFont val="Arial"/>
        <family val="2"/>
      </rPr>
      <t>Other African countries</t>
    </r>
  </si>
  <si>
    <r>
      <t xml:space="preserve">Übriges Ausland / </t>
    </r>
    <r>
      <rPr>
        <i/>
        <sz val="12"/>
        <rFont val="Arial"/>
        <family val="2"/>
      </rPr>
      <t>Other foreign countries</t>
    </r>
  </si>
  <si>
    <t>In Hotels und Pensionen / Hotels &amp; pensions only</t>
  </si>
  <si>
    <t>Hotels *****</t>
  </si>
  <si>
    <r>
      <t>Hotels &amp; Pensionen</t>
    </r>
    <r>
      <rPr>
        <i/>
        <sz val="12"/>
        <rFont val="Arial"/>
        <family val="2"/>
      </rPr>
      <t xml:space="preserve"> (Hotels &amp; pensions) </t>
    </r>
    <r>
      <rPr>
        <sz val="12"/>
        <rFont val="Arial"/>
        <family val="2"/>
      </rPr>
      <t>****</t>
    </r>
  </si>
  <si>
    <r>
      <t>Hotels &amp; Pensionen</t>
    </r>
    <r>
      <rPr>
        <i/>
        <sz val="12"/>
        <rFont val="Arial"/>
        <family val="2"/>
      </rPr>
      <t xml:space="preserve"> (Hotels &amp; pensions)</t>
    </r>
    <r>
      <rPr>
        <sz val="12"/>
        <rFont val="Arial"/>
        <family val="2"/>
      </rPr>
      <t xml:space="preserve"> ***</t>
    </r>
  </si>
  <si>
    <r>
      <t xml:space="preserve">Hotels &amp; Pensionen </t>
    </r>
    <r>
      <rPr>
        <i/>
        <sz val="12"/>
        <rFont val="Arial"/>
        <family val="2"/>
      </rPr>
      <t xml:space="preserve">(Hotels &amp; pensions) </t>
    </r>
    <r>
      <rPr>
        <sz val="12"/>
        <rFont val="Arial"/>
        <family val="2"/>
      </rPr>
      <t>**/*</t>
    </r>
  </si>
  <si>
    <r>
      <t xml:space="preserve">Sonstige Unterkünfte / </t>
    </r>
    <r>
      <rPr>
        <b/>
        <i/>
        <sz val="12"/>
        <color indexed="9"/>
        <rFont val="Arial"/>
        <family val="2"/>
      </rPr>
      <t>Other types of accommodation</t>
    </r>
  </si>
  <si>
    <t>Jugendherbergen / Youth hostels</t>
  </si>
  <si>
    <t>Campingplätze / Camping sites</t>
  </si>
  <si>
    <t>Ferienwohnungen, u.ä. / rented apartments misc.</t>
  </si>
  <si>
    <t>(1) Nächtigungen pro Ankunft</t>
  </si>
  <si>
    <t>(1) Bednights per arrival</t>
  </si>
  <si>
    <t xml:space="preserve">(2) Alle Unterkünfte: Hotels, Pensionen, Jugendherbergen, 
      Campingplätze und sonstige Unterkünfte.
      Besuche bei Freunden und Verwandten nicht erfasst. </t>
  </si>
  <si>
    <t xml:space="preserve">(2) All accommodations: Hotels, pensions, youth hostels, 
     camping sites and other types of accommodation.
     Visits of friends and relatives (VFRs) not included. </t>
  </si>
  <si>
    <t xml:space="preserve">(3) Aus den anderen acht Bundesländern:  </t>
  </si>
  <si>
    <t>(3) Thereof from the other eight Austrian states:</t>
  </si>
  <si>
    <t>(4) Inkludiert Gäste nicht erfasster in- bzw. ausländischer Herkunft</t>
  </si>
  <si>
    <t>(4) Including guests of unregistered origin</t>
  </si>
  <si>
    <t>(5) Inkludiert Armenien, Aserbaidschan, Belarus (Weißrussland), 
     Georgien, Kasachstan, Kirgisistan, Moldawien (Moldau),
     Tadschikistan, Turkmenistan und Usbekistan</t>
  </si>
  <si>
    <t xml:space="preserve">(5) Including Armenia, Azerbaijan, Belarus, Georgia, Kazakhstan,
     Kyrgyzstan, Moldova, Tadzhikistan, Turkmenistan and
     Uzbekistan     </t>
  </si>
  <si>
    <t>(6) Inklusive Bosnien-Herzegowina, Mazedonien und Montenegro</t>
  </si>
  <si>
    <t>(6) Including Bosnia-Hercegovina, Macedonia and Montenegro</t>
  </si>
  <si>
    <t>(7) Inklusive Jemen, Bahrein, Irak, Jordanien, Katar, Libanon, Oman,
      Syrien und Kuwait</t>
  </si>
  <si>
    <t>(7) Including Yemen, Bahrein, Iraq, Jordan, Qatar, Lebanon, Oman,
     Syria and Kuwait</t>
  </si>
  <si>
    <t xml:space="preserve">(8) Inklusive Indonesien, Malaysia, Nordkorea, Singapur, Thailand,
      Brunei, Kambodscha, Laos, Philippinen und Vietnam </t>
  </si>
  <si>
    <t>(8) Including Indonesia, Malaysia, North Korea, Singapore, 
     Thailand, Brunei, Cambodia,  Lao, Philippines and Vietnam</t>
  </si>
  <si>
    <t>Diese und andere Statistiken finden Sie unter: 
www.B2B.wien.info (Kapitel: Statistik &amp; Marktforschung)</t>
  </si>
  <si>
    <t>These and other figures can be found on: 
www.B2B.vienna.info (Section: Statistics &amp; Market Research)</t>
  </si>
  <si>
    <r>
      <t xml:space="preserve">Quelle / </t>
    </r>
    <r>
      <rPr>
        <i/>
        <sz val="10"/>
        <rFont val="Arial"/>
        <family val="2"/>
      </rPr>
      <t>Data source:</t>
    </r>
    <r>
      <rPr>
        <sz val="10"/>
        <rFont val="Arial"/>
        <family val="2"/>
      </rPr>
      <t xml:space="preserve"> MA 23 – Dezernat Statistik Wien. Herausgeber: WienTourismus / </t>
    </r>
    <r>
      <rPr>
        <i/>
        <sz val="10"/>
        <rFont val="Arial"/>
        <family val="2"/>
      </rPr>
      <t>Published by: Vienna Tourist Board</t>
    </r>
    <r>
      <rPr>
        <sz val="10"/>
        <rFont val="Arial"/>
        <family val="2"/>
      </rPr>
      <t xml:space="preserve">
Angela Zettel, Tel. +43-1-211 14-125; angela.zettel@wien.info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</si>
</sst>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dd\-mm\-yyyy"/>
    <numFmt numFmtId="165" formatCode="0.0"/>
    <numFmt numFmtId="166" formatCode="#,##0.0"/>
    <numFmt numFmtId="167" formatCode="\ \ \ \ \ \ #,##0\ &quot;Ankünfte&quot;"/>
    <numFmt numFmtId="168" formatCode="\ \ \ \ \ \ #,##0\ &quot;arrivals&quot;"/>
    <numFmt numFmtId="169" formatCode="\ \ \ \ \ \ #,##0\ &quot;Nächtigungen&quot;"/>
    <numFmt numFmtId="170" formatCode="\ \ \ \ \ \ #,##0\ &quot;bednights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8"/>
      <color rgb="FFE52236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i/>
      <sz val="18"/>
      <color rgb="FFE52236"/>
      <name val="Arial"/>
      <family val="2"/>
    </font>
    <font>
      <sz val="10"/>
      <color rgb="FFE52236"/>
      <name val="Arial"/>
      <family val="2"/>
    </font>
    <font>
      <b/>
      <sz val="10"/>
      <color rgb="FFE52236"/>
      <name val="Arial"/>
      <family val="2"/>
    </font>
    <font>
      <b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0"/>
      <color rgb="FFE522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2236"/>
        <bgColor indexed="64"/>
      </patternFill>
    </fill>
    <fill>
      <patternFill patternType="solid">
        <fgColor rgb="FFDCDCDC"/>
        <bgColor indexed="64"/>
      </patternFill>
    </fill>
  </fills>
  <borders count="17">
    <border>
      <left/>
      <right/>
      <top/>
      <bottom/>
      <diagonal/>
    </border>
    <border>
      <left style="thin">
        <color rgb="FFE52236"/>
      </left>
      <right style="thin">
        <color theme="0"/>
      </right>
      <top style="thin">
        <color rgb="FFE52236"/>
      </top>
      <bottom/>
      <diagonal/>
    </border>
    <border>
      <left style="thin">
        <color theme="0"/>
      </left>
      <right style="thin">
        <color theme="0"/>
      </right>
      <top style="thin">
        <color rgb="FFE52236"/>
      </top>
      <bottom/>
      <diagonal/>
    </border>
    <border>
      <left style="thin">
        <color rgb="FFE52236"/>
      </left>
      <right style="thin">
        <color rgb="FFE52236"/>
      </right>
      <top style="thin">
        <color rgb="FFE52236"/>
      </top>
      <bottom style="thin">
        <color rgb="FFE52236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theme="0"/>
      </right>
      <top style="thin">
        <color indexed="10"/>
      </top>
      <bottom/>
      <diagonal/>
    </border>
    <border>
      <left style="thin">
        <color theme="0"/>
      </left>
      <right style="thin">
        <color theme="0"/>
      </right>
      <top style="thin">
        <color indexed="10"/>
      </top>
      <bottom/>
      <diagonal/>
    </border>
    <border>
      <left style="thin">
        <color theme="0"/>
      </left>
      <right style="thin">
        <color rgb="FFFF0000"/>
      </right>
      <top style="thin">
        <color indexed="10"/>
      </top>
      <bottom/>
      <diagonal/>
    </border>
    <border>
      <left style="thin">
        <color indexed="10"/>
      </left>
      <right style="thin">
        <color theme="0"/>
      </right>
      <top style="thin">
        <color indexed="10"/>
      </top>
      <bottom style="thin">
        <color indexed="10"/>
      </bottom>
      <diagonal/>
    </border>
    <border>
      <left style="thin">
        <color theme="0"/>
      </left>
      <right style="thin">
        <color theme="0"/>
      </right>
      <top style="thin">
        <color indexed="10"/>
      </top>
      <bottom style="thin">
        <color indexed="10"/>
      </bottom>
      <diagonal/>
    </border>
    <border>
      <left style="thin">
        <color theme="0"/>
      </left>
      <right style="thin">
        <color rgb="FFFF000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5" fillId="0" borderId="0"/>
  </cellStyleXfs>
  <cellXfs count="78">
    <xf numFmtId="0" fontId="0" fillId="0" borderId="0" xfId="0"/>
    <xf numFmtId="0" fontId="3" fillId="2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6" fillId="2" borderId="0" xfId="3" applyFont="1" applyFill="1" applyBorder="1" applyAlignment="1">
      <alignment horizontal="left"/>
    </xf>
    <xf numFmtId="0" fontId="1" fillId="3" borderId="0" xfId="0" applyFont="1" applyFill="1"/>
    <xf numFmtId="49" fontId="3" fillId="2" borderId="0" xfId="3" applyNumberFormat="1" applyFont="1" applyFill="1" applyBorder="1" applyAlignment="1">
      <alignment horizontal="left"/>
    </xf>
    <xf numFmtId="164" fontId="7" fillId="2" borderId="0" xfId="0" applyNumberFormat="1" applyFont="1" applyFill="1" applyAlignment="1">
      <alignment horizontal="left" vertical="center"/>
    </xf>
    <xf numFmtId="0" fontId="8" fillId="4" borderId="1" xfId="2" applyFont="1" applyFill="1" applyBorder="1" applyAlignment="1">
      <alignment horizontal="right" vertical="center"/>
    </xf>
    <xf numFmtId="0" fontId="9" fillId="4" borderId="2" xfId="2" applyFont="1" applyFill="1" applyBorder="1" applyAlignment="1">
      <alignment horizontal="right" vertical="center" wrapText="1"/>
    </xf>
    <xf numFmtId="49" fontId="9" fillId="4" borderId="2" xfId="2" applyNumberFormat="1" applyFont="1" applyFill="1" applyBorder="1" applyAlignment="1">
      <alignment horizontal="right" vertical="center" wrapText="1"/>
    </xf>
    <xf numFmtId="0" fontId="9" fillId="4" borderId="2" xfId="2" applyFont="1" applyFill="1" applyBorder="1" applyAlignment="1">
      <alignment horizontal="right" vertical="center"/>
    </xf>
    <xf numFmtId="0" fontId="11" fillId="2" borderId="3" xfId="0" applyFont="1" applyFill="1" applyBorder="1" applyAlignment="1">
      <alignment vertical="center" wrapText="1"/>
    </xf>
    <xf numFmtId="3" fontId="11" fillId="2" borderId="3" xfId="0" applyNumberFormat="1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vertical="center" wrapText="1"/>
    </xf>
    <xf numFmtId="3" fontId="11" fillId="5" borderId="3" xfId="2" applyNumberFormat="1" applyFont="1" applyFill="1" applyBorder="1" applyAlignment="1">
      <alignment vertical="center"/>
    </xf>
    <xf numFmtId="165" fontId="11" fillId="5" borderId="3" xfId="0" applyNumberFormat="1" applyFont="1" applyFill="1" applyBorder="1" applyAlignment="1">
      <alignment vertical="center" wrapText="1"/>
    </xf>
    <xf numFmtId="2" fontId="11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wrapText="1"/>
    </xf>
    <xf numFmtId="3" fontId="12" fillId="2" borderId="3" xfId="0" applyNumberFormat="1" applyFont="1" applyFill="1" applyBorder="1" applyAlignment="1">
      <alignment wrapText="1"/>
    </xf>
    <xf numFmtId="165" fontId="12" fillId="2" borderId="3" xfId="0" applyNumberFormat="1" applyFont="1" applyFill="1" applyBorder="1" applyAlignment="1">
      <alignment wrapText="1"/>
    </xf>
    <xf numFmtId="3" fontId="12" fillId="5" borderId="3" xfId="0" applyNumberFormat="1" applyFont="1" applyFill="1" applyBorder="1" applyAlignment="1">
      <alignment wrapText="1"/>
    </xf>
    <xf numFmtId="165" fontId="12" fillId="5" borderId="3" xfId="0" applyNumberFormat="1" applyFont="1" applyFill="1" applyBorder="1" applyAlignment="1">
      <alignment wrapText="1"/>
    </xf>
    <xf numFmtId="2" fontId="12" fillId="2" borderId="3" xfId="0" applyNumberFormat="1" applyFont="1" applyFill="1" applyBorder="1" applyAlignment="1">
      <alignment wrapText="1"/>
    </xf>
    <xf numFmtId="0" fontId="12" fillId="3" borderId="4" xfId="0" applyFont="1" applyFill="1" applyBorder="1" applyAlignment="1">
      <alignment wrapText="1"/>
    </xf>
    <xf numFmtId="3" fontId="12" fillId="3" borderId="4" xfId="0" applyNumberFormat="1" applyFont="1" applyFill="1" applyBorder="1" applyAlignment="1">
      <alignment wrapText="1"/>
    </xf>
    <xf numFmtId="165" fontId="12" fillId="3" borderId="4" xfId="0" applyNumberFormat="1" applyFont="1" applyFill="1" applyBorder="1" applyAlignment="1">
      <alignment wrapText="1"/>
    </xf>
    <xf numFmtId="2" fontId="12" fillId="3" borderId="4" xfId="0" applyNumberFormat="1" applyFont="1" applyFill="1" applyBorder="1" applyAlignment="1">
      <alignment wrapText="1"/>
    </xf>
    <xf numFmtId="0" fontId="14" fillId="4" borderId="5" xfId="0" applyFont="1" applyFill="1" applyBorder="1" applyAlignment="1">
      <alignment horizontal="left" vertical="top" wrapText="1"/>
    </xf>
    <xf numFmtId="3" fontId="14" fillId="4" borderId="6" xfId="0" applyNumberFormat="1" applyFont="1" applyFill="1" applyBorder="1" applyAlignment="1">
      <alignment horizontal="right" vertical="top" wrapText="1"/>
    </xf>
    <xf numFmtId="166" fontId="14" fillId="4" borderId="7" xfId="0" applyNumberFormat="1" applyFont="1" applyFill="1" applyBorder="1" applyAlignment="1">
      <alignment horizontal="right" vertical="top" wrapText="1"/>
    </xf>
    <xf numFmtId="3" fontId="14" fillId="4" borderId="7" xfId="0" applyNumberFormat="1" applyFont="1" applyFill="1" applyBorder="1" applyAlignment="1">
      <alignment horizontal="right" vertical="top" wrapText="1"/>
    </xf>
    <xf numFmtId="2" fontId="14" fillId="4" borderId="7" xfId="0" applyNumberFormat="1" applyFont="1" applyFill="1" applyBorder="1" applyAlignment="1">
      <alignment horizontal="right" vertical="top" wrapText="1"/>
    </xf>
    <xf numFmtId="0" fontId="12" fillId="0" borderId="3" xfId="0" applyFont="1" applyBorder="1" applyAlignment="1">
      <alignment wrapText="1"/>
    </xf>
    <xf numFmtId="3" fontId="12" fillId="0" borderId="3" xfId="0" applyNumberFormat="1" applyFont="1" applyBorder="1" applyAlignment="1">
      <alignment wrapText="1"/>
    </xf>
    <xf numFmtId="0" fontId="14" fillId="4" borderId="8" xfId="0" applyFont="1" applyFill="1" applyBorder="1" applyAlignment="1">
      <alignment horizontal="left" wrapText="1"/>
    </xf>
    <xf numFmtId="3" fontId="14" fillId="4" borderId="9" xfId="0" applyNumberFormat="1" applyFont="1" applyFill="1" applyBorder="1" applyAlignment="1">
      <alignment horizontal="right" wrapText="1"/>
    </xf>
    <xf numFmtId="166" fontId="14" fillId="4" borderId="9" xfId="0" applyNumberFormat="1" applyFont="1" applyFill="1" applyBorder="1" applyAlignment="1">
      <alignment horizontal="right" wrapText="1"/>
    </xf>
    <xf numFmtId="2" fontId="14" fillId="4" borderId="10" xfId="0" applyNumberFormat="1" applyFont="1" applyFill="1" applyBorder="1" applyAlignment="1">
      <alignment horizontal="right" wrapText="1"/>
    </xf>
    <xf numFmtId="165" fontId="12" fillId="0" borderId="3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5" fillId="3" borderId="3" xfId="0" applyFont="1" applyFill="1" applyBorder="1" applyAlignment="1">
      <alignment wrapText="1"/>
    </xf>
    <xf numFmtId="3" fontId="12" fillId="3" borderId="3" xfId="0" applyNumberFormat="1" applyFont="1" applyFill="1" applyBorder="1" applyAlignment="1">
      <alignment wrapText="1"/>
    </xf>
    <xf numFmtId="165" fontId="12" fillId="3" borderId="3" xfId="0" applyNumberFormat="1" applyFont="1" applyFill="1" applyBorder="1" applyAlignment="1">
      <alignment wrapText="1"/>
    </xf>
    <xf numFmtId="2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4" fillId="4" borderId="11" xfId="0" applyFont="1" applyFill="1" applyBorder="1" applyAlignment="1">
      <alignment horizontal="left" wrapText="1"/>
    </xf>
    <xf numFmtId="3" fontId="14" fillId="4" borderId="12" xfId="0" applyNumberFormat="1" applyFont="1" applyFill="1" applyBorder="1" applyAlignment="1">
      <alignment horizontal="right" wrapText="1"/>
    </xf>
    <xf numFmtId="166" fontId="14" fillId="4" borderId="12" xfId="0" applyNumberFormat="1" applyFont="1" applyFill="1" applyBorder="1" applyAlignment="1">
      <alignment horizontal="right" wrapText="1"/>
    </xf>
    <xf numFmtId="2" fontId="14" fillId="4" borderId="13" xfId="0" applyNumberFormat="1" applyFont="1" applyFill="1" applyBorder="1" applyAlignment="1">
      <alignment horizontal="right" wrapText="1"/>
    </xf>
    <xf numFmtId="0" fontId="12" fillId="3" borderId="14" xfId="0" applyFont="1" applyFill="1" applyBorder="1" applyAlignment="1">
      <alignment wrapText="1"/>
    </xf>
    <xf numFmtId="3" fontId="12" fillId="3" borderId="14" xfId="0" applyNumberFormat="1" applyFont="1" applyFill="1" applyBorder="1" applyAlignment="1">
      <alignment wrapText="1"/>
    </xf>
    <xf numFmtId="165" fontId="12" fillId="3" borderId="14" xfId="0" applyNumberFormat="1" applyFont="1" applyFill="1" applyBorder="1" applyAlignment="1">
      <alignment wrapText="1"/>
    </xf>
    <xf numFmtId="2" fontId="12" fillId="3" borderId="14" xfId="0" applyNumberFormat="1" applyFont="1" applyFill="1" applyBorder="1" applyAlignment="1">
      <alignment wrapText="1"/>
    </xf>
    <xf numFmtId="0" fontId="14" fillId="4" borderId="15" xfId="0" applyFont="1" applyFill="1" applyBorder="1" applyAlignment="1">
      <alignment horizontal="left" wrapText="1"/>
    </xf>
    <xf numFmtId="3" fontId="14" fillId="4" borderId="14" xfId="0" applyNumberFormat="1" applyFont="1" applyFill="1" applyBorder="1" applyAlignment="1">
      <alignment horizontal="right" wrapText="1"/>
    </xf>
    <xf numFmtId="3" fontId="14" fillId="4" borderId="16" xfId="0" applyNumberFormat="1" applyFont="1" applyFill="1" applyBorder="1" applyAlignment="1">
      <alignment horizontal="right" wrapText="1"/>
    </xf>
    <xf numFmtId="2" fontId="14" fillId="4" borderId="16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17" fillId="2" borderId="0" xfId="0" applyFont="1" applyFill="1" applyAlignment="1">
      <alignment horizontal="left"/>
    </xf>
    <xf numFmtId="167" fontId="2" fillId="2" borderId="0" xfId="0" applyNumberFormat="1" applyFont="1" applyFill="1" applyAlignment="1">
      <alignment horizontal="left"/>
    </xf>
    <xf numFmtId="168" fontId="17" fillId="2" borderId="0" xfId="0" applyNumberFormat="1" applyFont="1" applyFill="1" applyAlignment="1">
      <alignment horizontal="left"/>
    </xf>
    <xf numFmtId="0" fontId="17" fillId="2" borderId="0" xfId="0" applyFont="1" applyFill="1" applyAlignment="1"/>
    <xf numFmtId="169" fontId="2" fillId="2" borderId="0" xfId="1" applyNumberFormat="1" applyFont="1" applyFill="1" applyAlignment="1">
      <alignment horizontal="left"/>
    </xf>
    <xf numFmtId="170" fontId="17" fillId="2" borderId="0" xfId="0" applyNumberFormat="1" applyFont="1" applyFill="1" applyAlignment="1">
      <alignment horizontal="left" wrapText="1"/>
    </xf>
    <xf numFmtId="170" fontId="17" fillId="2" borderId="0" xfId="0" applyNumberFormat="1" applyFont="1" applyFill="1" applyAlignment="1"/>
    <xf numFmtId="168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wrapText="1"/>
    </xf>
    <xf numFmtId="49" fontId="17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18" fillId="2" borderId="0" xfId="0" applyFont="1" applyFill="1" applyAlignment="1">
      <alignment wrapText="1"/>
    </xf>
    <xf numFmtId="0" fontId="18" fillId="2" borderId="0" xfId="0" applyFont="1" applyFill="1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/>
  </cellXfs>
  <cellStyles count="4">
    <cellStyle name="Komma" xfId="1" builtinId="3"/>
    <cellStyle name="Standard" xfId="0" builtinId="0"/>
    <cellStyle name="Standard 2" xfId="2" xr:uid="{E95709C6-584D-45B4-BD50-45F6FD1A9CE2}"/>
    <cellStyle name="Standard_Abfrage" xfId="3" xr:uid="{C7B568DF-D67B-4018-91DF-01BEFC9C3A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528128</xdr:colOff>
      <xdr:row>0</xdr:row>
      <xdr:rowOff>27215</xdr:rowOff>
    </xdr:from>
    <xdr:to>
      <xdr:col>5</xdr:col>
      <xdr:colOff>546248</xdr:colOff>
      <xdr:row>1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666F8BB-110C-4D52-BF34-83CB0DB64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5578" y="27215"/>
          <a:ext cx="1856445" cy="3347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ab_SDE\Statistik\Monatsstatistik\Naechtigungen\2018_HORE\10\Naechtigungen2018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N_Laender_Report_monat"/>
      <sheetName val="A_N_Laender_Report_kumuliert"/>
      <sheetName val="Abfrage1"/>
      <sheetName val="Abfrage2"/>
      <sheetName val="A_N_Laender_Report_monat_final"/>
      <sheetName val="Tabelle1"/>
      <sheetName val="Tabelle2"/>
    </sheetNames>
    <sheetDataSet>
      <sheetData sheetId="0"/>
      <sheetData sheetId="1"/>
      <sheetData sheetId="2">
        <row r="4">
          <cell r="B4">
            <v>688405</v>
          </cell>
          <cell r="C4">
            <v>7.4217866154424854</v>
          </cell>
          <cell r="E4">
            <v>1510658</v>
          </cell>
          <cell r="F4">
            <v>7.6064572792553093</v>
          </cell>
          <cell r="H4">
            <v>2.1944320567108027</v>
          </cell>
        </row>
        <row r="5">
          <cell r="B5">
            <v>528347</v>
          </cell>
          <cell r="C5">
            <v>7.2997118214145758</v>
          </cell>
          <cell r="E5">
            <v>1218864</v>
          </cell>
          <cell r="F5">
            <v>7.3582519175142949</v>
          </cell>
          <cell r="H5">
            <v>2.3069384325074243</v>
          </cell>
        </row>
        <row r="6">
          <cell r="B6">
            <v>515638</v>
          </cell>
          <cell r="C6">
            <v>6.9786162269372909</v>
          </cell>
          <cell r="E6">
            <v>1135494</v>
          </cell>
          <cell r="F6">
            <v>6.8695206140206437</v>
          </cell>
          <cell r="H6">
            <v>2.2021146618364047</v>
          </cell>
        </row>
        <row r="7">
          <cell r="B7">
            <v>160058</v>
          </cell>
          <cell r="C7">
            <v>7.8267313392616558</v>
          </cell>
          <cell r="E7">
            <v>291794</v>
          </cell>
          <cell r="F7">
            <v>8.655776040871487</v>
          </cell>
          <cell r="H7">
            <v>1.82305164377913</v>
          </cell>
        </row>
        <row r="8">
          <cell r="B8">
            <v>9587</v>
          </cell>
          <cell r="C8">
            <v>8.9184276300840821</v>
          </cell>
          <cell r="E8">
            <v>17385</v>
          </cell>
          <cell r="F8">
            <v>8.8603631809642991</v>
          </cell>
          <cell r="H8">
            <v>1.8133931365390634</v>
          </cell>
        </row>
        <row r="9">
          <cell r="B9">
            <v>17720</v>
          </cell>
          <cell r="C9">
            <v>1.1069268515348654</v>
          </cell>
          <cell r="E9">
            <v>33011</v>
          </cell>
          <cell r="F9">
            <v>4.9167302313755386</v>
          </cell>
          <cell r="H9">
            <v>1.8629232505643341</v>
          </cell>
        </row>
        <row r="10">
          <cell r="B10">
            <v>16666</v>
          </cell>
          <cell r="C10">
            <v>10.115626032375275</v>
          </cell>
          <cell r="E10">
            <v>29277</v>
          </cell>
          <cell r="F10">
            <v>12.877356671935843</v>
          </cell>
          <cell r="H10">
            <v>1.7566902676107043</v>
          </cell>
        </row>
        <row r="11">
          <cell r="B11">
            <v>29858</v>
          </cell>
          <cell r="C11">
            <v>7.067809373543227</v>
          </cell>
          <cell r="E11">
            <v>50834</v>
          </cell>
          <cell r="F11">
            <v>6.6328242993790809</v>
          </cell>
          <cell r="H11">
            <v>1.7025252863554157</v>
          </cell>
        </row>
        <row r="12">
          <cell r="B12">
            <v>21559</v>
          </cell>
          <cell r="C12">
            <v>16.352744346699779</v>
          </cell>
          <cell r="E12">
            <v>37984</v>
          </cell>
          <cell r="F12">
            <v>15.519600985371483</v>
          </cell>
          <cell r="H12">
            <v>1.7618627951203674</v>
          </cell>
        </row>
        <row r="13">
          <cell r="B13">
            <v>28624</v>
          </cell>
          <cell r="C13">
            <v>5.7719311211292563</v>
          </cell>
          <cell r="E13">
            <v>50808</v>
          </cell>
          <cell r="F13">
            <v>3.9826450002046698</v>
          </cell>
          <cell r="H13">
            <v>1.7750139742873114</v>
          </cell>
        </row>
        <row r="14">
          <cell r="B14">
            <v>18507</v>
          </cell>
          <cell r="C14">
            <v>8.348457350272227</v>
          </cell>
          <cell r="E14">
            <v>36076</v>
          </cell>
          <cell r="F14">
            <v>8.6626506024096557</v>
          </cell>
          <cell r="H14">
            <v>1.949316474847355</v>
          </cell>
        </row>
        <row r="15">
          <cell r="B15">
            <v>9937</v>
          </cell>
          <cell r="C15">
            <v>10.044296788482839</v>
          </cell>
          <cell r="E15">
            <v>20507</v>
          </cell>
          <cell r="F15">
            <v>10.699055330634295</v>
          </cell>
          <cell r="H15">
            <v>2.0637013183053234</v>
          </cell>
        </row>
        <row r="16">
          <cell r="B16">
            <v>7600</v>
          </cell>
          <cell r="C16">
            <v>2.869518137520302</v>
          </cell>
          <cell r="E16">
            <v>15912</v>
          </cell>
          <cell r="F16">
            <v>13.349479982903546</v>
          </cell>
          <cell r="H16">
            <v>2.0936842105263156</v>
          </cell>
        </row>
        <row r="17">
          <cell r="B17">
            <v>6654</v>
          </cell>
          <cell r="C17">
            <v>53.317972350230406</v>
          </cell>
          <cell r="E17">
            <v>15180</v>
          </cell>
          <cell r="F17">
            <v>49.086623453152612</v>
          </cell>
          <cell r="H17">
            <v>2.2813345356176735</v>
          </cell>
        </row>
        <row r="18">
          <cell r="B18">
            <v>3256</v>
          </cell>
          <cell r="C18">
            <v>23.426838514025789</v>
          </cell>
          <cell r="E18">
            <v>7512</v>
          </cell>
          <cell r="F18">
            <v>31.627825477483782</v>
          </cell>
          <cell r="H18">
            <v>2.3071253071253071</v>
          </cell>
        </row>
        <row r="19">
          <cell r="B19">
            <v>122058</v>
          </cell>
          <cell r="C19">
            <v>-3.5533957567855765</v>
          </cell>
          <cell r="E19">
            <v>305044</v>
          </cell>
          <cell r="F19">
            <v>-5.5187665318309342</v>
          </cell>
          <cell r="H19">
            <v>2.4991725245375149</v>
          </cell>
        </row>
        <row r="20">
          <cell r="B20">
            <v>31277</v>
          </cell>
          <cell r="C20">
            <v>-4.8058193328463688</v>
          </cell>
          <cell r="E20">
            <v>72309</v>
          </cell>
          <cell r="F20">
            <v>-7.6041400460005093</v>
          </cell>
          <cell r="H20">
            <v>2.3118905265850307</v>
          </cell>
        </row>
        <row r="21">
          <cell r="B21">
            <v>15376</v>
          </cell>
          <cell r="C21">
            <v>-8.2358558128431696</v>
          </cell>
          <cell r="E21">
            <v>39567</v>
          </cell>
          <cell r="F21">
            <v>-10.875098547133689</v>
          </cell>
          <cell r="H21">
            <v>2.5732960457856398</v>
          </cell>
        </row>
        <row r="22">
          <cell r="B22">
            <v>18254</v>
          </cell>
          <cell r="C22">
            <v>-5.8635449435305134</v>
          </cell>
          <cell r="E22">
            <v>47659</v>
          </cell>
          <cell r="F22">
            <v>-5.9664976422074432</v>
          </cell>
          <cell r="H22">
            <v>2.6108798071655528</v>
          </cell>
        </row>
        <row r="23">
          <cell r="B23">
            <v>16155</v>
          </cell>
          <cell r="C23">
            <v>-8.4339398061554078</v>
          </cell>
          <cell r="E23">
            <v>41725</v>
          </cell>
          <cell r="F23">
            <v>-6.7410205404438841</v>
          </cell>
          <cell r="H23">
            <v>2.5827917053543796</v>
          </cell>
        </row>
        <row r="24">
          <cell r="B24">
            <v>14964</v>
          </cell>
          <cell r="C24">
            <v>-4.821269558580326</v>
          </cell>
          <cell r="E24">
            <v>38579</v>
          </cell>
          <cell r="F24">
            <v>-8.9258734655335132</v>
          </cell>
          <cell r="H24">
            <v>2.5781208233092756</v>
          </cell>
        </row>
        <row r="25">
          <cell r="B25">
            <v>13299</v>
          </cell>
          <cell r="C25">
            <v>8.8832487309644677</v>
          </cell>
          <cell r="E25">
            <v>34406</v>
          </cell>
          <cell r="F25">
            <v>2.3988095238095326</v>
          </cell>
          <cell r="H25">
            <v>2.5871118129182644</v>
          </cell>
        </row>
        <row r="26">
          <cell r="B26">
            <v>12733</v>
          </cell>
          <cell r="C26">
            <v>6.3476154681366523</v>
          </cell>
          <cell r="E26">
            <v>30799</v>
          </cell>
          <cell r="F26">
            <v>6.8556361239288037</v>
          </cell>
          <cell r="H26">
            <v>2.4188329537422444</v>
          </cell>
        </row>
        <row r="27">
          <cell r="B27">
            <v>2714</v>
          </cell>
          <cell r="C27">
            <v>16.330904414916432</v>
          </cell>
          <cell r="E27">
            <v>7074</v>
          </cell>
          <cell r="F27">
            <v>11.05180533751961</v>
          </cell>
          <cell r="H27">
            <v>2.6064848931466469</v>
          </cell>
        </row>
        <row r="28">
          <cell r="B28">
            <v>685</v>
          </cell>
          <cell r="C28">
            <v>-9.0305444887118256</v>
          </cell>
          <cell r="E28">
            <v>1659</v>
          </cell>
          <cell r="F28">
            <v>-2.7549824150058555</v>
          </cell>
          <cell r="H28">
            <v>2.4218978102189781</v>
          </cell>
        </row>
        <row r="29">
          <cell r="B29">
            <v>3987</v>
          </cell>
          <cell r="C29">
            <v>35.520054384772266</v>
          </cell>
          <cell r="E29">
            <v>9345</v>
          </cell>
          <cell r="F29">
            <v>20.845726108883994</v>
          </cell>
          <cell r="H29">
            <v>2.3438675696012039</v>
          </cell>
        </row>
        <row r="30">
          <cell r="B30">
            <v>16155</v>
          </cell>
          <cell r="C30">
            <v>26.053370786516865</v>
          </cell>
          <cell r="E30">
            <v>40575</v>
          </cell>
          <cell r="F30">
            <v>26.283846872082165</v>
          </cell>
          <cell r="H30">
            <v>2.5116063138347262</v>
          </cell>
        </row>
        <row r="31">
          <cell r="B31">
            <v>3163</v>
          </cell>
          <cell r="C31">
            <v>8.8812392426850266</v>
          </cell>
          <cell r="E31">
            <v>7589</v>
          </cell>
          <cell r="F31">
            <v>10.129153968945005</v>
          </cell>
          <cell r="H31">
            <v>2.3993044577932343</v>
          </cell>
        </row>
        <row r="32">
          <cell r="B32">
            <v>29113</v>
          </cell>
          <cell r="C32">
            <v>27.409190371991258</v>
          </cell>
          <cell r="E32">
            <v>69650</v>
          </cell>
          <cell r="F32">
            <v>25.96986851386302</v>
          </cell>
          <cell r="H32">
            <v>2.3924020197162781</v>
          </cell>
        </row>
        <row r="33">
          <cell r="B33">
            <v>2612</v>
          </cell>
          <cell r="C33">
            <v>-2.9357116313638016</v>
          </cell>
          <cell r="E33">
            <v>6542</v>
          </cell>
          <cell r="F33">
            <v>-0.33516148689822955</v>
          </cell>
          <cell r="H33">
            <v>2.5045941807044412</v>
          </cell>
        </row>
        <row r="34">
          <cell r="B34">
            <v>2613</v>
          </cell>
          <cell r="C34">
            <v>2.793076317859942</v>
          </cell>
          <cell r="E34">
            <v>6182</v>
          </cell>
          <cell r="F34">
            <v>7.6815885734192761</v>
          </cell>
          <cell r="H34">
            <v>2.3658629927286645</v>
          </cell>
        </row>
        <row r="35">
          <cell r="B35">
            <v>327</v>
          </cell>
          <cell r="C35">
            <v>23.86363636363636</v>
          </cell>
          <cell r="E35">
            <v>878</v>
          </cell>
          <cell r="F35">
            <v>37.402190923317704</v>
          </cell>
          <cell r="H35">
            <v>2.6850152905198779</v>
          </cell>
        </row>
        <row r="36">
          <cell r="B36">
            <v>21582</v>
          </cell>
          <cell r="C36">
            <v>24.823597455176397</v>
          </cell>
          <cell r="E36">
            <v>48986</v>
          </cell>
          <cell r="F36">
            <v>22.266317234493954</v>
          </cell>
          <cell r="H36">
            <v>2.269761838569178</v>
          </cell>
        </row>
        <row r="37">
          <cell r="B37">
            <v>3659</v>
          </cell>
          <cell r="C37">
            <v>-3.456464379947235</v>
          </cell>
          <cell r="E37">
            <v>7073</v>
          </cell>
          <cell r="F37">
            <v>8.3486519607843093</v>
          </cell>
          <cell r="H37">
            <v>1.9330418147034709</v>
          </cell>
        </row>
        <row r="38">
          <cell r="B38">
            <v>672</v>
          </cell>
          <cell r="C38">
            <v>8.2125603864734273</v>
          </cell>
          <cell r="E38">
            <v>1542</v>
          </cell>
          <cell r="F38">
            <v>11.82015953589557</v>
          </cell>
          <cell r="H38">
            <v>2.2946428571428572</v>
          </cell>
        </row>
        <row r="39">
          <cell r="B39">
            <v>676</v>
          </cell>
          <cell r="C39">
            <v>8.3333333333333286</v>
          </cell>
          <cell r="E39">
            <v>1610</v>
          </cell>
          <cell r="F39">
            <v>17.690058479532155</v>
          </cell>
          <cell r="H39">
            <v>2.3816568047337277</v>
          </cell>
        </row>
        <row r="40">
          <cell r="B40">
            <v>1070</v>
          </cell>
          <cell r="C40">
            <v>10.195674562306905</v>
          </cell>
          <cell r="E40">
            <v>2560</v>
          </cell>
          <cell r="F40">
            <v>7.0681723128398204</v>
          </cell>
          <cell r="H40">
            <v>2.3925233644859811</v>
          </cell>
        </row>
        <row r="41">
          <cell r="B41">
            <v>466</v>
          </cell>
          <cell r="C41">
            <v>41.212121212121218</v>
          </cell>
          <cell r="E41">
            <v>1260</v>
          </cell>
          <cell r="F41">
            <v>42.857142857142861</v>
          </cell>
          <cell r="H41">
            <v>2.703862660944206</v>
          </cell>
        </row>
        <row r="42">
          <cell r="B42">
            <v>9599</v>
          </cell>
          <cell r="C42">
            <v>-2.8539621495799992</v>
          </cell>
          <cell r="E42">
            <v>24440</v>
          </cell>
          <cell r="F42">
            <v>-2.9234191293295169</v>
          </cell>
          <cell r="H42">
            <v>2.5460985519324928</v>
          </cell>
        </row>
        <row r="43">
          <cell r="B43">
            <v>2643</v>
          </cell>
          <cell r="C43">
            <v>20.574817518248167</v>
          </cell>
          <cell r="E43">
            <v>6363</v>
          </cell>
          <cell r="F43">
            <v>3.4297789336801117</v>
          </cell>
          <cell r="H43">
            <v>2.4074914869466517</v>
          </cell>
        </row>
        <row r="44">
          <cell r="B44">
            <v>7231</v>
          </cell>
          <cell r="C44">
            <v>6.0574948665297796</v>
          </cell>
          <cell r="E44">
            <v>15149</v>
          </cell>
          <cell r="F44">
            <v>15.403367105964819</v>
          </cell>
          <cell r="H44">
            <v>2.0950076061402294</v>
          </cell>
        </row>
        <row r="45">
          <cell r="B45">
            <v>2827</v>
          </cell>
          <cell r="C45">
            <v>18.532494758909863</v>
          </cell>
          <cell r="E45">
            <v>6619</v>
          </cell>
          <cell r="F45">
            <v>19.025355151951089</v>
          </cell>
          <cell r="H45">
            <v>2.3413512557481431</v>
          </cell>
        </row>
        <row r="46">
          <cell r="B46">
            <v>9864</v>
          </cell>
          <cell r="C46">
            <v>11.925564506978333</v>
          </cell>
          <cell r="E46">
            <v>22203</v>
          </cell>
          <cell r="F46">
            <v>18.491834774255537</v>
          </cell>
          <cell r="H46">
            <v>2.2509124087591239</v>
          </cell>
        </row>
        <row r="47">
          <cell r="B47">
            <v>14863</v>
          </cell>
          <cell r="C47">
            <v>6.3389854761393849</v>
          </cell>
          <cell r="E47">
            <v>38165</v>
          </cell>
          <cell r="F47">
            <v>8.2295890877123412</v>
          </cell>
          <cell r="H47">
            <v>2.5677857767610845</v>
          </cell>
        </row>
        <row r="48">
          <cell r="B48">
            <v>4334</v>
          </cell>
          <cell r="C48">
            <v>15.665866026154248</v>
          </cell>
          <cell r="E48">
            <v>10305</v>
          </cell>
          <cell r="F48">
            <v>13.266652011431091</v>
          </cell>
          <cell r="H48">
            <v>2.3777111213659436</v>
          </cell>
        </row>
        <row r="49">
          <cell r="B49">
            <v>18580</v>
          </cell>
          <cell r="C49">
            <v>4.2356241234221557</v>
          </cell>
          <cell r="E49">
            <v>47200</v>
          </cell>
          <cell r="F49">
            <v>3.4452529148768321</v>
          </cell>
          <cell r="H49">
            <v>2.5403659849300322</v>
          </cell>
        </row>
        <row r="50">
          <cell r="B50">
            <v>6005</v>
          </cell>
          <cell r="C50">
            <v>-36.862580170329096</v>
          </cell>
          <cell r="E50">
            <v>12192</v>
          </cell>
          <cell r="F50">
            <v>-28.096249115357395</v>
          </cell>
          <cell r="H50">
            <v>2.030308076602831</v>
          </cell>
        </row>
        <row r="51">
          <cell r="B51">
            <v>2969</v>
          </cell>
          <cell r="C51">
            <v>11.365341335333824</v>
          </cell>
          <cell r="E51">
            <v>6120</v>
          </cell>
          <cell r="F51">
            <v>10.769230769230774</v>
          </cell>
          <cell r="H51">
            <v>2.0613001010441225</v>
          </cell>
        </row>
        <row r="52">
          <cell r="B52">
            <v>4039</v>
          </cell>
          <cell r="C52">
            <v>8.1392235609102954</v>
          </cell>
          <cell r="E52">
            <v>7747</v>
          </cell>
          <cell r="F52">
            <v>12.618113097833984</v>
          </cell>
          <cell r="H52">
            <v>1.9180490220351571</v>
          </cell>
        </row>
        <row r="53">
          <cell r="B53">
            <v>20271</v>
          </cell>
          <cell r="C53">
            <v>15.333409194355923</v>
          </cell>
          <cell r="E53">
            <v>45584</v>
          </cell>
          <cell r="F53">
            <v>16.116870876531578</v>
          </cell>
          <cell r="H53">
            <v>2.2487297123970205</v>
          </cell>
        </row>
        <row r="54">
          <cell r="B54">
            <v>9653</v>
          </cell>
          <cell r="C54">
            <v>26.629935720844827</v>
          </cell>
          <cell r="E54">
            <v>16924</v>
          </cell>
          <cell r="F54">
            <v>25.103489059727963</v>
          </cell>
          <cell r="H54">
            <v>1.7532373355433544</v>
          </cell>
        </row>
        <row r="55">
          <cell r="B55">
            <v>3885</v>
          </cell>
          <cell r="C55">
            <v>-19.213973799126634</v>
          </cell>
          <cell r="E55">
            <v>8406</v>
          </cell>
          <cell r="F55">
            <v>-19.636711281070745</v>
          </cell>
          <cell r="H55">
            <v>2.1637065637065636</v>
          </cell>
        </row>
        <row r="56">
          <cell r="B56">
            <v>6604</v>
          </cell>
          <cell r="C56">
            <v>43.471648924614385</v>
          </cell>
          <cell r="E56">
            <v>15256</v>
          </cell>
          <cell r="F56">
            <v>52.881050205431421</v>
          </cell>
          <cell r="H56">
            <v>2.3101150817686249</v>
          </cell>
        </row>
        <row r="57">
          <cell r="B57">
            <v>10088</v>
          </cell>
          <cell r="C57">
            <v>2.7186640871601782</v>
          </cell>
          <cell r="E57">
            <v>18918</v>
          </cell>
          <cell r="F57">
            <v>9.7713821515608572</v>
          </cell>
          <cell r="H57">
            <v>1.8752973830293418</v>
          </cell>
        </row>
        <row r="58">
          <cell r="B58">
            <v>663</v>
          </cell>
          <cell r="C58">
            <v>104.62962962962962</v>
          </cell>
          <cell r="E58">
            <v>1848</v>
          </cell>
          <cell r="F58">
            <v>91.304347826086968</v>
          </cell>
          <cell r="H58">
            <v>2.7873303167420813</v>
          </cell>
        </row>
        <row r="59">
          <cell r="B59">
            <v>60318</v>
          </cell>
          <cell r="C59">
            <v>17.611043949615876</v>
          </cell>
          <cell r="E59">
            <v>144129</v>
          </cell>
          <cell r="F59">
            <v>16.365383218014045</v>
          </cell>
          <cell r="H59">
            <v>2.3894857256540338</v>
          </cell>
        </row>
        <row r="60">
          <cell r="B60">
            <v>8559</v>
          </cell>
          <cell r="C60">
            <v>69.08336625839587</v>
          </cell>
          <cell r="E60">
            <v>19973</v>
          </cell>
          <cell r="F60">
            <v>50.274621924610642</v>
          </cell>
          <cell r="H60">
            <v>2.3335670054912958</v>
          </cell>
        </row>
        <row r="61">
          <cell r="B61">
            <v>39481</v>
          </cell>
          <cell r="C61">
            <v>20.46806822689409</v>
          </cell>
          <cell r="E61">
            <v>93528</v>
          </cell>
          <cell r="F61">
            <v>20.174232592801971</v>
          </cell>
          <cell r="H61">
            <v>2.3689369570172993</v>
          </cell>
        </row>
        <row r="62">
          <cell r="B62">
            <v>4668</v>
          </cell>
          <cell r="C62">
            <v>-8.3087802003535671</v>
          </cell>
          <cell r="E62">
            <v>11826</v>
          </cell>
          <cell r="F62">
            <v>-9.8765432098765444</v>
          </cell>
          <cell r="H62">
            <v>2.533419023136247</v>
          </cell>
        </row>
        <row r="63">
          <cell r="B63">
            <v>7610</v>
          </cell>
          <cell r="C63">
            <v>-8.9712918660287073</v>
          </cell>
          <cell r="E63">
            <v>18802</v>
          </cell>
          <cell r="F63">
            <v>-4.1643304959478087</v>
          </cell>
          <cell r="H63">
            <v>2.4706964520367936</v>
          </cell>
        </row>
        <row r="64">
          <cell r="B64">
            <v>99293</v>
          </cell>
          <cell r="C64">
            <v>6.1877720384570125</v>
          </cell>
          <cell r="E64">
            <v>197082</v>
          </cell>
          <cell r="F64">
            <v>7.1907582358412157</v>
          </cell>
          <cell r="H64">
            <v>1.9848529100742247</v>
          </cell>
        </row>
        <row r="65">
          <cell r="B65">
            <v>4666</v>
          </cell>
          <cell r="C65">
            <v>24.626068376068375</v>
          </cell>
          <cell r="E65">
            <v>10577</v>
          </cell>
          <cell r="F65">
            <v>20.563091302861054</v>
          </cell>
          <cell r="H65">
            <v>2.2668238319759966</v>
          </cell>
        </row>
        <row r="66">
          <cell r="B66">
            <v>2091</v>
          </cell>
          <cell r="C66">
            <v>33.866837387964154</v>
          </cell>
          <cell r="E66">
            <v>5277</v>
          </cell>
          <cell r="F66">
            <v>31.105590062111787</v>
          </cell>
          <cell r="H66">
            <v>2.5236728837876612</v>
          </cell>
        </row>
        <row r="67">
          <cell r="B67">
            <v>3237</v>
          </cell>
          <cell r="C67">
            <v>-2.0278450363196043</v>
          </cell>
          <cell r="E67">
            <v>7213</v>
          </cell>
          <cell r="F67">
            <v>10.628834355828218</v>
          </cell>
          <cell r="H67">
            <v>2.2282978066110597</v>
          </cell>
        </row>
        <row r="68">
          <cell r="B68">
            <v>31390</v>
          </cell>
          <cell r="C68">
            <v>11.0442903636621</v>
          </cell>
          <cell r="E68">
            <v>55975</v>
          </cell>
          <cell r="F68">
            <v>11.31328799268185</v>
          </cell>
          <cell r="H68">
            <v>1.7832112137623446</v>
          </cell>
        </row>
        <row r="69">
          <cell r="B69">
            <v>5182</v>
          </cell>
          <cell r="C69">
            <v>1.528213166144198</v>
          </cell>
          <cell r="E69">
            <v>11355</v>
          </cell>
          <cell r="F69">
            <v>-1.4665046858729625</v>
          </cell>
          <cell r="H69">
            <v>2.191238903898109</v>
          </cell>
        </row>
        <row r="70">
          <cell r="B70">
            <v>5863</v>
          </cell>
          <cell r="C70">
            <v>8.6344265332592158</v>
          </cell>
          <cell r="E70">
            <v>16354</v>
          </cell>
          <cell r="F70">
            <v>11.944691628448226</v>
          </cell>
          <cell r="H70">
            <v>2.7893569844789359</v>
          </cell>
        </row>
        <row r="71">
          <cell r="B71">
            <v>12380</v>
          </cell>
          <cell r="C71">
            <v>6.9176958286553401</v>
          </cell>
          <cell r="E71">
            <v>27945</v>
          </cell>
          <cell r="F71">
            <v>10.258433616097847</v>
          </cell>
          <cell r="H71">
            <v>2.257269789983845</v>
          </cell>
        </row>
        <row r="72">
          <cell r="B72">
            <v>12783</v>
          </cell>
          <cell r="C72">
            <v>-8.6667619319805738</v>
          </cell>
          <cell r="E72">
            <v>22731</v>
          </cell>
          <cell r="F72">
            <v>-7.4169110459433085</v>
          </cell>
          <cell r="H72">
            <v>1.7782210748650551</v>
          </cell>
        </row>
        <row r="73">
          <cell r="B73">
            <v>10103</v>
          </cell>
          <cell r="C73">
            <v>2.8399837133550534</v>
          </cell>
          <cell r="E73">
            <v>18581</v>
          </cell>
          <cell r="F73">
            <v>4.4228391592671841</v>
          </cell>
          <cell r="H73">
            <v>1.8391566861328319</v>
          </cell>
        </row>
        <row r="74">
          <cell r="B74">
            <v>8532</v>
          </cell>
          <cell r="C74">
            <v>23.652173913043484</v>
          </cell>
          <cell r="E74">
            <v>14078</v>
          </cell>
          <cell r="F74">
            <v>23.091719856605764</v>
          </cell>
          <cell r="H74">
            <v>1.6500234411626817</v>
          </cell>
        </row>
        <row r="75">
          <cell r="B75">
            <v>3066</v>
          </cell>
          <cell r="C75">
            <v>-19.926873857404033</v>
          </cell>
          <cell r="E75">
            <v>6996</v>
          </cell>
          <cell r="F75">
            <v>-22.232103156958644</v>
          </cell>
          <cell r="H75">
            <v>2.2818003913894325</v>
          </cell>
        </row>
        <row r="76">
          <cell r="B76">
            <v>5226</v>
          </cell>
          <cell r="C76">
            <v>-15.696080012905313</v>
          </cell>
          <cell r="E76">
            <v>12955</v>
          </cell>
          <cell r="F76">
            <v>-10.612019595666879</v>
          </cell>
          <cell r="H76">
            <v>2.4789513968618446</v>
          </cell>
        </row>
        <row r="77">
          <cell r="B77">
            <v>765</v>
          </cell>
          <cell r="C77">
            <v>2.6845637583892596</v>
          </cell>
          <cell r="E77">
            <v>1856</v>
          </cell>
          <cell r="F77">
            <v>-11.996206733048837</v>
          </cell>
          <cell r="H77">
            <v>2.426143790849673</v>
          </cell>
        </row>
        <row r="78">
          <cell r="B78">
            <v>720</v>
          </cell>
          <cell r="C78">
            <v>-9.7744360902255636</v>
          </cell>
          <cell r="E78">
            <v>1877</v>
          </cell>
          <cell r="F78">
            <v>-6.8023833167825245</v>
          </cell>
          <cell r="H78">
            <v>2.6069444444444443</v>
          </cell>
        </row>
        <row r="79">
          <cell r="B79">
            <v>2862</v>
          </cell>
          <cell r="C79">
            <v>-5.2945069490403682</v>
          </cell>
          <cell r="E79">
            <v>7934</v>
          </cell>
          <cell r="F79">
            <v>0</v>
          </cell>
          <cell r="H79">
            <v>2.7721872816212438</v>
          </cell>
        </row>
        <row r="80">
          <cell r="B80">
            <v>3583</v>
          </cell>
          <cell r="C80">
            <v>9.0715372907153693</v>
          </cell>
          <cell r="E80">
            <v>9331</v>
          </cell>
          <cell r="F80">
            <v>31.459566074950686</v>
          </cell>
          <cell r="H80">
            <v>2.6042422550934972</v>
          </cell>
        </row>
      </sheetData>
      <sheetData sheetId="3">
        <row r="4">
          <cell r="B4">
            <v>613922</v>
          </cell>
          <cell r="C4">
            <v>4.1838348595206298</v>
          </cell>
          <cell r="E4">
            <v>1300532</v>
          </cell>
          <cell r="F4">
            <v>3.5393587166371532</v>
          </cell>
          <cell r="H4">
            <v>2.1183994057877058</v>
          </cell>
        </row>
        <row r="5">
          <cell r="B5">
            <v>76275</v>
          </cell>
          <cell r="C5">
            <v>6.2177969642111179</v>
          </cell>
          <cell r="E5">
            <v>145571</v>
          </cell>
          <cell r="F5">
            <v>7.3849218058424242</v>
          </cell>
          <cell r="H5">
            <v>1.9085021304490331</v>
          </cell>
        </row>
        <row r="6">
          <cell r="B6">
            <v>294393</v>
          </cell>
          <cell r="C6">
            <v>1.2352089573282115</v>
          </cell>
          <cell r="E6">
            <v>627122</v>
          </cell>
          <cell r="F6">
            <v>0.48856463907267766</v>
          </cell>
          <cell r="H6">
            <v>2.1302204875795279</v>
          </cell>
        </row>
        <row r="7">
          <cell r="B7">
            <v>195524</v>
          </cell>
          <cell r="C7">
            <v>6.135565434993822</v>
          </cell>
          <cell r="E7">
            <v>424309</v>
          </cell>
          <cell r="F7">
            <v>5.7193898653059421</v>
          </cell>
          <cell r="H7">
            <v>2.1701121089994069</v>
          </cell>
        </row>
        <row r="8">
          <cell r="B8">
            <v>47730</v>
          </cell>
          <cell r="C8">
            <v>12.475256857385247</v>
          </cell>
          <cell r="E8">
            <v>103530</v>
          </cell>
          <cell r="F8">
            <v>8.878091872791515</v>
          </cell>
          <cell r="H8">
            <v>2.1690760527969832</v>
          </cell>
        </row>
        <row r="9">
          <cell r="B9">
            <v>74483</v>
          </cell>
          <cell r="C9">
            <v>44.416868637905964</v>
          </cell>
          <cell r="E9">
            <v>210126</v>
          </cell>
          <cell r="F9">
            <v>42.171071327081563</v>
          </cell>
          <cell r="H9">
            <v>2.8211269685700091</v>
          </cell>
        </row>
        <row r="10">
          <cell r="B10">
            <v>32183</v>
          </cell>
          <cell r="C10">
            <v>7.4844699752855632</v>
          </cell>
          <cell r="E10">
            <v>72393</v>
          </cell>
          <cell r="F10">
            <v>4.3713325932440483</v>
          </cell>
          <cell r="H10">
            <v>2.2494173942764815</v>
          </cell>
        </row>
        <row r="11">
          <cell r="B11">
            <v>875</v>
          </cell>
          <cell r="C11">
            <v>35.658914728682163</v>
          </cell>
          <cell r="E11">
            <v>4470</v>
          </cell>
          <cell r="F11">
            <v>27.677806341045425</v>
          </cell>
          <cell r="H11">
            <v>5.1085714285714285</v>
          </cell>
        </row>
        <row r="12">
          <cell r="B12">
            <v>41425</v>
          </cell>
          <cell r="C12">
            <v>97.374690299218599</v>
          </cell>
          <cell r="E12">
            <v>133263</v>
          </cell>
          <cell r="F12">
            <v>77.835753176043568</v>
          </cell>
          <cell r="H12">
            <v>3.2169704284852143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AE112-3A37-4A71-9688-1E4F9BE9FE3D}">
  <dimension ref="A1:G124"/>
  <sheetViews>
    <sheetView tabSelected="1" zoomScale="70" zoomScaleNormal="70" zoomScalePageLayoutView="75" workbookViewId="0">
      <selection activeCell="A4" sqref="A4"/>
    </sheetView>
  </sheetViews>
  <sheetFormatPr baseColWidth="10" defaultRowHeight="14.25" x14ac:dyDescent="0.2"/>
  <cols>
    <col min="1" max="1" width="65.28515625" style="3" customWidth="1"/>
    <col min="2" max="2" width="17.28515625" style="3" customWidth="1"/>
    <col min="3" max="3" width="11.42578125" style="3" bestFit="1" customWidth="1"/>
    <col min="4" max="4" width="17" style="3" customWidth="1"/>
    <col min="5" max="5" width="10.5703125" style="3" customWidth="1"/>
    <col min="6" max="6" width="8.42578125" style="3" customWidth="1"/>
    <col min="7" max="8" width="13.7109375" style="3" bestFit="1" customWidth="1"/>
    <col min="9" max="16384" width="11.42578125" style="3"/>
  </cols>
  <sheetData>
    <row r="1" spans="1:7" ht="28.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ht="23.25" x14ac:dyDescent="0.35">
      <c r="A2" s="4" t="s">
        <v>1</v>
      </c>
      <c r="B2" s="5"/>
      <c r="C2" s="5"/>
      <c r="D2" s="5"/>
      <c r="E2" s="5"/>
      <c r="F2" s="5"/>
    </row>
    <row r="3" spans="1:7" ht="31.5" customHeight="1" x14ac:dyDescent="0.35">
      <c r="A3" s="6" t="s">
        <v>2</v>
      </c>
      <c r="B3" s="5"/>
      <c r="C3" s="5"/>
      <c r="D3" s="5"/>
      <c r="E3" s="5"/>
      <c r="F3" s="5"/>
    </row>
    <row r="4" spans="1:7" ht="23.25" x14ac:dyDescent="0.35">
      <c r="A4" s="6" t="s">
        <v>3</v>
      </c>
      <c r="B4" s="5"/>
      <c r="C4" s="5"/>
      <c r="D4" s="5"/>
      <c r="E4" s="5"/>
      <c r="F4" s="5"/>
    </row>
    <row r="5" spans="1:7" ht="21" customHeight="1" x14ac:dyDescent="0.2">
      <c r="A5" s="7">
        <f ca="1">TODAY()</f>
        <v>43452</v>
      </c>
      <c r="B5" s="5"/>
      <c r="C5" s="5"/>
      <c r="D5" s="5"/>
      <c r="E5" s="5"/>
      <c r="F5" s="5"/>
    </row>
    <row r="6" spans="1:7" ht="33" customHeight="1" x14ac:dyDescent="0.2">
      <c r="A6" s="8" t="s">
        <v>4</v>
      </c>
      <c r="B6" s="9" t="s">
        <v>5</v>
      </c>
      <c r="C6" s="10" t="s">
        <v>6</v>
      </c>
      <c r="D6" s="9" t="s">
        <v>7</v>
      </c>
      <c r="E6" s="11" t="s">
        <v>6</v>
      </c>
      <c r="F6" s="9" t="s">
        <v>8</v>
      </c>
    </row>
    <row r="7" spans="1:7" ht="23.25" customHeight="1" x14ac:dyDescent="0.2">
      <c r="A7" s="12" t="s">
        <v>9</v>
      </c>
      <c r="B7" s="13">
        <f>[1]Abfrage1!B4</f>
        <v>688405</v>
      </c>
      <c r="C7" s="14">
        <f>[1]Abfrage1!C4</f>
        <v>7.4217866154424854</v>
      </c>
      <c r="D7" s="15">
        <f>[1]Abfrage1!E4</f>
        <v>1510658</v>
      </c>
      <c r="E7" s="16">
        <f>[1]Abfrage1!F4</f>
        <v>7.6064572792553093</v>
      </c>
      <c r="F7" s="17">
        <f>[1]Abfrage1!H4</f>
        <v>2.1944320567108027</v>
      </c>
    </row>
    <row r="8" spans="1:7" ht="15" x14ac:dyDescent="0.2">
      <c r="A8" s="18" t="s">
        <v>10</v>
      </c>
      <c r="B8" s="19">
        <f>[1]Abfrage1!B5</f>
        <v>528347</v>
      </c>
      <c r="C8" s="20">
        <f>[1]Abfrage1!C5</f>
        <v>7.2997118214145758</v>
      </c>
      <c r="D8" s="21">
        <f>[1]Abfrage1!E5</f>
        <v>1218864</v>
      </c>
      <c r="E8" s="22">
        <f>[1]Abfrage1!F5</f>
        <v>7.3582519175142949</v>
      </c>
      <c r="F8" s="23">
        <f>[1]Abfrage1!H5</f>
        <v>2.3069384325074243</v>
      </c>
    </row>
    <row r="9" spans="1:7" ht="15" x14ac:dyDescent="0.2">
      <c r="A9" s="24"/>
      <c r="B9" s="25"/>
      <c r="C9" s="26"/>
      <c r="D9" s="25"/>
      <c r="E9" s="26"/>
      <c r="F9" s="27"/>
    </row>
    <row r="10" spans="1:7" ht="15.75" x14ac:dyDescent="0.2">
      <c r="A10" s="28" t="s">
        <v>11</v>
      </c>
      <c r="B10" s="29"/>
      <c r="C10" s="30"/>
      <c r="D10" s="31"/>
      <c r="E10" s="30"/>
      <c r="F10" s="32"/>
    </row>
    <row r="11" spans="1:7" ht="15" x14ac:dyDescent="0.2">
      <c r="A11" s="33" t="s">
        <v>12</v>
      </c>
      <c r="B11" s="34">
        <f>B35</f>
        <v>122058</v>
      </c>
      <c r="C11" s="20">
        <f>C35</f>
        <v>-3.5533957567855765</v>
      </c>
      <c r="D11" s="21">
        <f>D35</f>
        <v>305044</v>
      </c>
      <c r="E11" s="22">
        <f>E35</f>
        <v>-5.5187665318309342</v>
      </c>
      <c r="F11" s="23">
        <f>F35</f>
        <v>2.4991725245375149</v>
      </c>
    </row>
    <row r="12" spans="1:7" ht="15" x14ac:dyDescent="0.2">
      <c r="A12" s="33" t="s">
        <v>13</v>
      </c>
      <c r="B12" s="34">
        <f>B23</f>
        <v>160058</v>
      </c>
      <c r="C12" s="20">
        <f>C23</f>
        <v>7.8267313392616558</v>
      </c>
      <c r="D12" s="21">
        <f>D23</f>
        <v>291794</v>
      </c>
      <c r="E12" s="22">
        <f>E23</f>
        <v>8.655776040871487</v>
      </c>
      <c r="F12" s="23">
        <f>F23</f>
        <v>1.82305164377913</v>
      </c>
    </row>
    <row r="13" spans="1:7" ht="15" x14ac:dyDescent="0.2">
      <c r="A13" s="33" t="s">
        <v>14</v>
      </c>
      <c r="B13" s="34">
        <f>B78</f>
        <v>39481</v>
      </c>
      <c r="C13" s="20">
        <f>C78</f>
        <v>20.46806822689409</v>
      </c>
      <c r="D13" s="21">
        <f>D78</f>
        <v>93528</v>
      </c>
      <c r="E13" s="22">
        <f>E78</f>
        <v>20.174232592801971</v>
      </c>
      <c r="F13" s="23">
        <f>F78</f>
        <v>2.3689369570172993</v>
      </c>
    </row>
    <row r="14" spans="1:7" ht="15" x14ac:dyDescent="0.2">
      <c r="A14" s="33" t="s">
        <v>15</v>
      </c>
      <c r="B14" s="34">
        <f>B48</f>
        <v>29113</v>
      </c>
      <c r="C14" s="20">
        <f t="shared" ref="C14:F14" si="0">C48</f>
        <v>27.409190371991258</v>
      </c>
      <c r="D14" s="21">
        <f t="shared" si="0"/>
        <v>69650</v>
      </c>
      <c r="E14" s="22">
        <f t="shared" si="0"/>
        <v>25.96986851386302</v>
      </c>
      <c r="F14" s="23">
        <f t="shared" si="0"/>
        <v>2.3924020197162781</v>
      </c>
    </row>
    <row r="15" spans="1:7" ht="15" x14ac:dyDescent="0.2">
      <c r="A15" s="33" t="s">
        <v>16</v>
      </c>
      <c r="B15" s="34">
        <f>B52</f>
        <v>21582</v>
      </c>
      <c r="C15" s="20">
        <f t="shared" ref="C15:F15" si="1">C52</f>
        <v>24.823597455176397</v>
      </c>
      <c r="D15" s="21">
        <f t="shared" si="1"/>
        <v>48986</v>
      </c>
      <c r="E15" s="22">
        <f t="shared" si="1"/>
        <v>22.266317234493954</v>
      </c>
      <c r="F15" s="23">
        <f t="shared" si="1"/>
        <v>2.269761838569178</v>
      </c>
    </row>
    <row r="16" spans="1:7" ht="15" x14ac:dyDescent="0.2">
      <c r="A16" s="33" t="s">
        <v>17</v>
      </c>
      <c r="B16" s="34">
        <f>B69</f>
        <v>20271</v>
      </c>
      <c r="C16" s="20">
        <f>C69</f>
        <v>15.333409194355923</v>
      </c>
      <c r="D16" s="21">
        <f>D69</f>
        <v>45584</v>
      </c>
      <c r="E16" s="22">
        <f>E69</f>
        <v>16.116870876531578</v>
      </c>
      <c r="F16" s="23">
        <f>F69</f>
        <v>2.2487297123970205</v>
      </c>
    </row>
    <row r="17" spans="1:6" ht="15" x14ac:dyDescent="0.2">
      <c r="A17" s="33" t="s">
        <v>18</v>
      </c>
      <c r="B17" s="34">
        <f>B86</f>
        <v>31390</v>
      </c>
      <c r="C17" s="20">
        <f t="shared" ref="C17:F17" si="2">C86</f>
        <v>11.0442903636621</v>
      </c>
      <c r="D17" s="21">
        <f t="shared" si="2"/>
        <v>55975</v>
      </c>
      <c r="E17" s="22">
        <f t="shared" si="2"/>
        <v>11.31328799268185</v>
      </c>
      <c r="F17" s="23">
        <f t="shared" si="2"/>
        <v>1.7832112137623446</v>
      </c>
    </row>
    <row r="18" spans="1:6" ht="15" x14ac:dyDescent="0.2">
      <c r="A18" s="33" t="s">
        <v>19</v>
      </c>
      <c r="B18" s="34">
        <f>B63</f>
        <v>14863</v>
      </c>
      <c r="C18" s="20">
        <f t="shared" ref="C18:F18" si="3">C63</f>
        <v>6.3389854761393849</v>
      </c>
      <c r="D18" s="21">
        <f t="shared" si="3"/>
        <v>38165</v>
      </c>
      <c r="E18" s="22">
        <f t="shared" si="3"/>
        <v>8.2295890877123412</v>
      </c>
      <c r="F18" s="23">
        <f t="shared" si="3"/>
        <v>2.5677857767610845</v>
      </c>
    </row>
    <row r="19" spans="1:6" ht="15" x14ac:dyDescent="0.2">
      <c r="A19" s="33" t="s">
        <v>20</v>
      </c>
      <c r="B19" s="34">
        <f>B65</f>
        <v>18580</v>
      </c>
      <c r="C19" s="20">
        <f>C65</f>
        <v>4.2356241234221557</v>
      </c>
      <c r="D19" s="21">
        <f>D65</f>
        <v>47200</v>
      </c>
      <c r="E19" s="22">
        <f>E65</f>
        <v>3.4452529148768321</v>
      </c>
      <c r="F19" s="23">
        <f>F65</f>
        <v>2.5403659849300322</v>
      </c>
    </row>
    <row r="20" spans="1:6" ht="15" x14ac:dyDescent="0.2">
      <c r="A20" s="33" t="s">
        <v>21</v>
      </c>
      <c r="B20" s="34">
        <f>B46</f>
        <v>16155</v>
      </c>
      <c r="C20" s="20">
        <f>C46</f>
        <v>26.053370786516865</v>
      </c>
      <c r="D20" s="21">
        <f>D46</f>
        <v>40575</v>
      </c>
      <c r="E20" s="22">
        <f>E46</f>
        <v>26.283846872082165</v>
      </c>
      <c r="F20" s="23">
        <f>F46</f>
        <v>2.5116063138347262</v>
      </c>
    </row>
    <row r="22" spans="1:6" ht="15.75" x14ac:dyDescent="0.25">
      <c r="A22" s="35" t="s">
        <v>22</v>
      </c>
      <c r="B22" s="36">
        <f>[1]Abfrage1!B6</f>
        <v>515638</v>
      </c>
      <c r="C22" s="37">
        <f>[1]Abfrage1!C6</f>
        <v>6.9786162269372909</v>
      </c>
      <c r="D22" s="36">
        <f>[1]Abfrage1!E6</f>
        <v>1135494</v>
      </c>
      <c r="E22" s="37">
        <f>[1]Abfrage1!F6</f>
        <v>6.8695206140206437</v>
      </c>
      <c r="F22" s="38">
        <f>[1]Abfrage1!H6</f>
        <v>2.2021146618364047</v>
      </c>
    </row>
    <row r="23" spans="1:6" ht="15" x14ac:dyDescent="0.2">
      <c r="A23" s="33" t="s">
        <v>13</v>
      </c>
      <c r="B23" s="34">
        <f>[1]Abfrage1!B7</f>
        <v>160058</v>
      </c>
      <c r="C23" s="39">
        <f>[1]Abfrage1!C7</f>
        <v>7.8267313392616558</v>
      </c>
      <c r="D23" s="21">
        <f>[1]Abfrage1!E7</f>
        <v>291794</v>
      </c>
      <c r="E23" s="22">
        <f>[1]Abfrage1!F7</f>
        <v>8.655776040871487</v>
      </c>
      <c r="F23" s="40">
        <f>[1]Abfrage1!H7</f>
        <v>1.82305164377913</v>
      </c>
    </row>
    <row r="24" spans="1:6" ht="15" x14ac:dyDescent="0.2">
      <c r="A24" s="41" t="s">
        <v>23</v>
      </c>
      <c r="B24" s="42">
        <f>[1]Abfrage1!B8</f>
        <v>9587</v>
      </c>
      <c r="C24" s="43">
        <f>[1]Abfrage1!C8</f>
        <v>8.9184276300840821</v>
      </c>
      <c r="D24" s="21">
        <f>[1]Abfrage1!E8</f>
        <v>17385</v>
      </c>
      <c r="E24" s="22">
        <f>[1]Abfrage1!F8</f>
        <v>8.8603631809642991</v>
      </c>
      <c r="F24" s="44">
        <f>[1]Abfrage1!H8</f>
        <v>1.8133931365390634</v>
      </c>
    </row>
    <row r="25" spans="1:6" ht="15" x14ac:dyDescent="0.2">
      <c r="A25" s="41" t="s">
        <v>24</v>
      </c>
      <c r="B25" s="42">
        <f>[1]Abfrage1!B9</f>
        <v>17720</v>
      </c>
      <c r="C25" s="43">
        <f>[1]Abfrage1!C9</f>
        <v>1.1069268515348654</v>
      </c>
      <c r="D25" s="21">
        <f>[1]Abfrage1!E9</f>
        <v>33011</v>
      </c>
      <c r="E25" s="22">
        <f>[1]Abfrage1!F9</f>
        <v>4.9167302313755386</v>
      </c>
      <c r="F25" s="44">
        <f>[1]Abfrage1!H9</f>
        <v>1.8629232505643341</v>
      </c>
    </row>
    <row r="26" spans="1:6" ht="15" x14ac:dyDescent="0.2">
      <c r="A26" s="41" t="s">
        <v>25</v>
      </c>
      <c r="B26" s="42">
        <f>[1]Abfrage1!B10</f>
        <v>16666</v>
      </c>
      <c r="C26" s="43">
        <f>[1]Abfrage1!C10</f>
        <v>10.115626032375275</v>
      </c>
      <c r="D26" s="21">
        <f>[1]Abfrage1!E10</f>
        <v>29277</v>
      </c>
      <c r="E26" s="22">
        <f>[1]Abfrage1!F10</f>
        <v>12.877356671935843</v>
      </c>
      <c r="F26" s="44">
        <f>[1]Abfrage1!H10</f>
        <v>1.7566902676107043</v>
      </c>
    </row>
    <row r="27" spans="1:6" ht="15" x14ac:dyDescent="0.2">
      <c r="A27" s="41" t="s">
        <v>26</v>
      </c>
      <c r="B27" s="42">
        <f>[1]Abfrage1!B11</f>
        <v>29858</v>
      </c>
      <c r="C27" s="43">
        <f>[1]Abfrage1!C11</f>
        <v>7.067809373543227</v>
      </c>
      <c r="D27" s="21">
        <f>[1]Abfrage1!E11</f>
        <v>50834</v>
      </c>
      <c r="E27" s="22">
        <f>[1]Abfrage1!F11</f>
        <v>6.6328242993790809</v>
      </c>
      <c r="F27" s="44">
        <f>[1]Abfrage1!H11</f>
        <v>1.7025252863554157</v>
      </c>
    </row>
    <row r="28" spans="1:6" ht="15" x14ac:dyDescent="0.2">
      <c r="A28" s="41" t="s">
        <v>27</v>
      </c>
      <c r="B28" s="42">
        <f>[1]Abfrage1!B12</f>
        <v>21559</v>
      </c>
      <c r="C28" s="43">
        <f>[1]Abfrage1!C12</f>
        <v>16.352744346699779</v>
      </c>
      <c r="D28" s="21">
        <f>[1]Abfrage1!E12</f>
        <v>37984</v>
      </c>
      <c r="E28" s="22">
        <f>[1]Abfrage1!F12</f>
        <v>15.519600985371483</v>
      </c>
      <c r="F28" s="44">
        <f>[1]Abfrage1!H12</f>
        <v>1.7618627951203674</v>
      </c>
    </row>
    <row r="29" spans="1:6" ht="15" x14ac:dyDescent="0.2">
      <c r="A29" s="41" t="s">
        <v>28</v>
      </c>
      <c r="B29" s="42">
        <f>[1]Abfrage1!B13</f>
        <v>28624</v>
      </c>
      <c r="C29" s="43">
        <f>[1]Abfrage1!C13</f>
        <v>5.7719311211292563</v>
      </c>
      <c r="D29" s="21">
        <f>[1]Abfrage1!E13</f>
        <v>50808</v>
      </c>
      <c r="E29" s="22">
        <f>[1]Abfrage1!F13</f>
        <v>3.9826450002046698</v>
      </c>
      <c r="F29" s="44">
        <f>[1]Abfrage1!H13</f>
        <v>1.7750139742873114</v>
      </c>
    </row>
    <row r="30" spans="1:6" ht="15" x14ac:dyDescent="0.2">
      <c r="A30" s="41" t="s">
        <v>29</v>
      </c>
      <c r="B30" s="42">
        <f>[1]Abfrage1!B14</f>
        <v>18507</v>
      </c>
      <c r="C30" s="43">
        <f>[1]Abfrage1!C14</f>
        <v>8.348457350272227</v>
      </c>
      <c r="D30" s="21">
        <f>[1]Abfrage1!E14</f>
        <v>36076</v>
      </c>
      <c r="E30" s="22">
        <f>[1]Abfrage1!F14</f>
        <v>8.6626506024096557</v>
      </c>
      <c r="F30" s="44">
        <f>[1]Abfrage1!H14</f>
        <v>1.949316474847355</v>
      </c>
    </row>
    <row r="31" spans="1:6" ht="15" x14ac:dyDescent="0.2">
      <c r="A31" s="41" t="s">
        <v>30</v>
      </c>
      <c r="B31" s="42">
        <f>[1]Abfrage1!B15</f>
        <v>9937</v>
      </c>
      <c r="C31" s="43">
        <f>[1]Abfrage1!C15</f>
        <v>10.044296788482839</v>
      </c>
      <c r="D31" s="21">
        <f>[1]Abfrage1!E15</f>
        <v>20507</v>
      </c>
      <c r="E31" s="22">
        <f>[1]Abfrage1!F15</f>
        <v>10.699055330634295</v>
      </c>
      <c r="F31" s="44">
        <f>[1]Abfrage1!H15</f>
        <v>2.0637013183053234</v>
      </c>
    </row>
    <row r="32" spans="1:6" ht="15" x14ac:dyDescent="0.2">
      <c r="A32" s="41" t="s">
        <v>31</v>
      </c>
      <c r="B32" s="42">
        <f>[1]Abfrage1!B16</f>
        <v>7600</v>
      </c>
      <c r="C32" s="43">
        <f>[1]Abfrage1!C16</f>
        <v>2.869518137520302</v>
      </c>
      <c r="D32" s="21">
        <f>[1]Abfrage1!E16</f>
        <v>15912</v>
      </c>
      <c r="E32" s="22">
        <f>[1]Abfrage1!F16</f>
        <v>13.349479982903546</v>
      </c>
      <c r="F32" s="44">
        <f>[1]Abfrage1!H16</f>
        <v>2.0936842105263156</v>
      </c>
    </row>
    <row r="33" spans="1:6" ht="15" x14ac:dyDescent="0.2">
      <c r="A33" s="45" t="s">
        <v>32</v>
      </c>
      <c r="B33" s="42">
        <f>[1]Abfrage1!B17</f>
        <v>6654</v>
      </c>
      <c r="C33" s="43">
        <f>[1]Abfrage1!C17</f>
        <v>53.317972350230406</v>
      </c>
      <c r="D33" s="21">
        <f>[1]Abfrage1!E17</f>
        <v>15180</v>
      </c>
      <c r="E33" s="22">
        <f>[1]Abfrage1!F17</f>
        <v>49.086623453152612</v>
      </c>
      <c r="F33" s="44">
        <f>[1]Abfrage1!H17</f>
        <v>2.2813345356176735</v>
      </c>
    </row>
    <row r="34" spans="1:6" ht="15" x14ac:dyDescent="0.2">
      <c r="A34" s="45" t="s">
        <v>33</v>
      </c>
      <c r="B34" s="42">
        <f>[1]Abfrage1!B18</f>
        <v>3256</v>
      </c>
      <c r="C34" s="43">
        <f>[1]Abfrage1!C18</f>
        <v>23.426838514025789</v>
      </c>
      <c r="D34" s="21">
        <f>[1]Abfrage1!E18</f>
        <v>7512</v>
      </c>
      <c r="E34" s="22">
        <f>[1]Abfrage1!F18</f>
        <v>31.627825477483782</v>
      </c>
      <c r="F34" s="44">
        <f>[1]Abfrage1!H18</f>
        <v>2.3071253071253071</v>
      </c>
    </row>
    <row r="35" spans="1:6" ht="15" x14ac:dyDescent="0.2">
      <c r="A35" s="45" t="s">
        <v>12</v>
      </c>
      <c r="B35" s="42">
        <f>[1]Abfrage1!B19</f>
        <v>122058</v>
      </c>
      <c r="C35" s="43">
        <f>[1]Abfrage1!C19</f>
        <v>-3.5533957567855765</v>
      </c>
      <c r="D35" s="21">
        <f>[1]Abfrage1!E19</f>
        <v>305044</v>
      </c>
      <c r="E35" s="22">
        <f>[1]Abfrage1!F19</f>
        <v>-5.5187665318309342</v>
      </c>
      <c r="F35" s="44">
        <f>[1]Abfrage1!H19</f>
        <v>2.4991725245375149</v>
      </c>
    </row>
    <row r="36" spans="1:6" ht="15" x14ac:dyDescent="0.2">
      <c r="A36" s="41" t="s">
        <v>34</v>
      </c>
      <c r="B36" s="42">
        <f>[1]Abfrage1!B20</f>
        <v>31277</v>
      </c>
      <c r="C36" s="43">
        <f>[1]Abfrage1!C20</f>
        <v>-4.8058193328463688</v>
      </c>
      <c r="D36" s="21">
        <f>[1]Abfrage1!E20</f>
        <v>72309</v>
      </c>
      <c r="E36" s="22">
        <f>[1]Abfrage1!F20</f>
        <v>-7.6041400460005093</v>
      </c>
      <c r="F36" s="44">
        <f>[1]Abfrage1!H20</f>
        <v>2.3118905265850307</v>
      </c>
    </row>
    <row r="37" spans="1:6" ht="15" x14ac:dyDescent="0.2">
      <c r="A37" s="41" t="s">
        <v>35</v>
      </c>
      <c r="B37" s="42">
        <f>[1]Abfrage1!B21</f>
        <v>15376</v>
      </c>
      <c r="C37" s="43">
        <f>[1]Abfrage1!C21</f>
        <v>-8.2358558128431696</v>
      </c>
      <c r="D37" s="21">
        <f>[1]Abfrage1!E21</f>
        <v>39567</v>
      </c>
      <c r="E37" s="22">
        <f>[1]Abfrage1!F21</f>
        <v>-10.875098547133689</v>
      </c>
      <c r="F37" s="44">
        <f>[1]Abfrage1!H21</f>
        <v>2.5732960457856398</v>
      </c>
    </row>
    <row r="38" spans="1:6" ht="15" x14ac:dyDescent="0.2">
      <c r="A38" s="41" t="s">
        <v>36</v>
      </c>
      <c r="B38" s="42">
        <f>[1]Abfrage1!B22</f>
        <v>18254</v>
      </c>
      <c r="C38" s="43">
        <f>[1]Abfrage1!C22</f>
        <v>-5.8635449435305134</v>
      </c>
      <c r="D38" s="21">
        <f>[1]Abfrage1!E22</f>
        <v>47659</v>
      </c>
      <c r="E38" s="22">
        <f>[1]Abfrage1!F22</f>
        <v>-5.9664976422074432</v>
      </c>
      <c r="F38" s="44">
        <f>[1]Abfrage1!H22</f>
        <v>2.6108798071655528</v>
      </c>
    </row>
    <row r="39" spans="1:6" ht="15" x14ac:dyDescent="0.2">
      <c r="A39" s="41" t="s">
        <v>37</v>
      </c>
      <c r="B39" s="42">
        <f>[1]Abfrage1!B23</f>
        <v>16155</v>
      </c>
      <c r="C39" s="43">
        <f>[1]Abfrage1!C23</f>
        <v>-8.4339398061554078</v>
      </c>
      <c r="D39" s="21">
        <f>[1]Abfrage1!E23</f>
        <v>41725</v>
      </c>
      <c r="E39" s="22">
        <f>[1]Abfrage1!F23</f>
        <v>-6.7410205404438841</v>
      </c>
      <c r="F39" s="44">
        <f>[1]Abfrage1!H23</f>
        <v>2.5827917053543796</v>
      </c>
    </row>
    <row r="40" spans="1:6" ht="15" x14ac:dyDescent="0.2">
      <c r="A40" s="41" t="s">
        <v>38</v>
      </c>
      <c r="B40" s="42">
        <f>[1]Abfrage1!B24</f>
        <v>14964</v>
      </c>
      <c r="C40" s="43">
        <f>[1]Abfrage1!C24</f>
        <v>-4.821269558580326</v>
      </c>
      <c r="D40" s="21">
        <f>[1]Abfrage1!E24</f>
        <v>38579</v>
      </c>
      <c r="E40" s="22">
        <f>[1]Abfrage1!F24</f>
        <v>-8.9258734655335132</v>
      </c>
      <c r="F40" s="44">
        <f>[1]Abfrage1!H24</f>
        <v>2.5781208233092756</v>
      </c>
    </row>
    <row r="41" spans="1:6" ht="15" x14ac:dyDescent="0.2">
      <c r="A41" s="41" t="s">
        <v>39</v>
      </c>
      <c r="B41" s="42">
        <f>[1]Abfrage1!B25</f>
        <v>13299</v>
      </c>
      <c r="C41" s="43">
        <f>[1]Abfrage1!C25</f>
        <v>8.8832487309644677</v>
      </c>
      <c r="D41" s="21">
        <f>[1]Abfrage1!E25</f>
        <v>34406</v>
      </c>
      <c r="E41" s="22">
        <f>[1]Abfrage1!F25</f>
        <v>2.3988095238095326</v>
      </c>
      <c r="F41" s="44">
        <f>[1]Abfrage1!H25</f>
        <v>2.5871118129182644</v>
      </c>
    </row>
    <row r="42" spans="1:6" ht="15" x14ac:dyDescent="0.2">
      <c r="A42" s="41" t="s">
        <v>40</v>
      </c>
      <c r="B42" s="42">
        <f>[1]Abfrage1!B26</f>
        <v>12733</v>
      </c>
      <c r="C42" s="43">
        <f>[1]Abfrage1!C26</f>
        <v>6.3476154681366523</v>
      </c>
      <c r="D42" s="21">
        <f>[1]Abfrage1!E26</f>
        <v>30799</v>
      </c>
      <c r="E42" s="22">
        <f>[1]Abfrage1!F26</f>
        <v>6.8556361239288037</v>
      </c>
      <c r="F42" s="44">
        <f>[1]Abfrage1!H26</f>
        <v>2.4188329537422444</v>
      </c>
    </row>
    <row r="43" spans="1:6" ht="15" x14ac:dyDescent="0.2">
      <c r="A43" s="33" t="s">
        <v>41</v>
      </c>
      <c r="B43" s="34">
        <f>[1]Abfrage1!B27</f>
        <v>2714</v>
      </c>
      <c r="C43" s="39">
        <f>[1]Abfrage1!C27</f>
        <v>16.330904414916432</v>
      </c>
      <c r="D43" s="21">
        <f>[1]Abfrage1!E27</f>
        <v>7074</v>
      </c>
      <c r="E43" s="22">
        <f>[1]Abfrage1!F27</f>
        <v>11.05180533751961</v>
      </c>
      <c r="F43" s="44">
        <f>[1]Abfrage1!H27</f>
        <v>2.6064848931466469</v>
      </c>
    </row>
    <row r="44" spans="1:6" ht="15" x14ac:dyDescent="0.2">
      <c r="A44" s="33" t="s">
        <v>42</v>
      </c>
      <c r="B44" s="34">
        <f>[1]Abfrage1!B28</f>
        <v>685</v>
      </c>
      <c r="C44" s="39">
        <f>[1]Abfrage1!C28</f>
        <v>-9.0305444887118256</v>
      </c>
      <c r="D44" s="21">
        <f>[1]Abfrage1!E28</f>
        <v>1659</v>
      </c>
      <c r="E44" s="22">
        <f>[1]Abfrage1!F28</f>
        <v>-2.7549824150058555</v>
      </c>
      <c r="F44" s="40">
        <f>[1]Abfrage1!H28</f>
        <v>2.4218978102189781</v>
      </c>
    </row>
    <row r="45" spans="1:6" ht="15" x14ac:dyDescent="0.2">
      <c r="A45" s="33" t="s">
        <v>43</v>
      </c>
      <c r="B45" s="34">
        <f>[1]Abfrage1!B29</f>
        <v>3987</v>
      </c>
      <c r="C45" s="39">
        <f>[1]Abfrage1!C29</f>
        <v>35.520054384772266</v>
      </c>
      <c r="D45" s="21">
        <f>[1]Abfrage1!E29</f>
        <v>9345</v>
      </c>
      <c r="E45" s="22">
        <f>[1]Abfrage1!F29</f>
        <v>20.845726108883994</v>
      </c>
      <c r="F45" s="40">
        <f>[1]Abfrage1!H29</f>
        <v>2.3438675696012039</v>
      </c>
    </row>
    <row r="46" spans="1:6" ht="15" x14ac:dyDescent="0.2">
      <c r="A46" s="33" t="s">
        <v>21</v>
      </c>
      <c r="B46" s="34">
        <f>[1]Abfrage1!B30</f>
        <v>16155</v>
      </c>
      <c r="C46" s="39">
        <f>[1]Abfrage1!C30</f>
        <v>26.053370786516865</v>
      </c>
      <c r="D46" s="21">
        <f>[1]Abfrage1!E30</f>
        <v>40575</v>
      </c>
      <c r="E46" s="22">
        <f>[1]Abfrage1!F30</f>
        <v>26.283846872082165</v>
      </c>
      <c r="F46" s="40">
        <f>[1]Abfrage1!H30</f>
        <v>2.5116063138347262</v>
      </c>
    </row>
    <row r="47" spans="1:6" ht="15" x14ac:dyDescent="0.2">
      <c r="A47" s="33" t="s">
        <v>44</v>
      </c>
      <c r="B47" s="34">
        <f>[1]Abfrage1!B31</f>
        <v>3163</v>
      </c>
      <c r="C47" s="39">
        <f>[1]Abfrage1!C31</f>
        <v>8.8812392426850266</v>
      </c>
      <c r="D47" s="21">
        <f>[1]Abfrage1!E31</f>
        <v>7589</v>
      </c>
      <c r="E47" s="22">
        <f>[1]Abfrage1!F31</f>
        <v>10.129153968945005</v>
      </c>
      <c r="F47" s="40">
        <f>[1]Abfrage1!H31</f>
        <v>2.3993044577932343</v>
      </c>
    </row>
    <row r="48" spans="1:6" ht="15" x14ac:dyDescent="0.2">
      <c r="A48" s="33" t="s">
        <v>15</v>
      </c>
      <c r="B48" s="34">
        <f>[1]Abfrage1!B32</f>
        <v>29113</v>
      </c>
      <c r="C48" s="39">
        <f>[1]Abfrage1!C32</f>
        <v>27.409190371991258</v>
      </c>
      <c r="D48" s="21">
        <f>[1]Abfrage1!E32</f>
        <v>69650</v>
      </c>
      <c r="E48" s="22">
        <f>[1]Abfrage1!F32</f>
        <v>25.96986851386302</v>
      </c>
      <c r="F48" s="40">
        <f>[1]Abfrage1!H32</f>
        <v>2.3924020197162781</v>
      </c>
    </row>
    <row r="49" spans="1:6" ht="15" x14ac:dyDescent="0.2">
      <c r="A49" s="33" t="s">
        <v>45</v>
      </c>
      <c r="B49" s="34">
        <f>[1]Abfrage1!B33</f>
        <v>2612</v>
      </c>
      <c r="C49" s="39">
        <f>[1]Abfrage1!C33</f>
        <v>-2.9357116313638016</v>
      </c>
      <c r="D49" s="21">
        <f>[1]Abfrage1!E33</f>
        <v>6542</v>
      </c>
      <c r="E49" s="22">
        <f>[1]Abfrage1!F33</f>
        <v>-0.33516148689822955</v>
      </c>
      <c r="F49" s="40">
        <f>[1]Abfrage1!H33</f>
        <v>2.5045941807044412</v>
      </c>
    </row>
    <row r="50" spans="1:6" ht="15" x14ac:dyDescent="0.2">
      <c r="A50" s="33" t="s">
        <v>46</v>
      </c>
      <c r="B50" s="34">
        <f>[1]Abfrage1!B34</f>
        <v>2613</v>
      </c>
      <c r="C50" s="39">
        <f>[1]Abfrage1!C34</f>
        <v>2.793076317859942</v>
      </c>
      <c r="D50" s="21">
        <f>[1]Abfrage1!E34</f>
        <v>6182</v>
      </c>
      <c r="E50" s="22">
        <f>[1]Abfrage1!F34</f>
        <v>7.6815885734192761</v>
      </c>
      <c r="F50" s="40">
        <f>[1]Abfrage1!H34</f>
        <v>2.3658629927286645</v>
      </c>
    </row>
    <row r="51" spans="1:6" ht="15" x14ac:dyDescent="0.2">
      <c r="A51" s="33" t="s">
        <v>47</v>
      </c>
      <c r="B51" s="34">
        <f>[1]Abfrage1!B35</f>
        <v>327</v>
      </c>
      <c r="C51" s="39">
        <f>[1]Abfrage1!C35</f>
        <v>23.86363636363636</v>
      </c>
      <c r="D51" s="21">
        <f>[1]Abfrage1!E35</f>
        <v>878</v>
      </c>
      <c r="E51" s="22">
        <f>[1]Abfrage1!F35</f>
        <v>37.402190923317704</v>
      </c>
      <c r="F51" s="40">
        <f>[1]Abfrage1!H35</f>
        <v>2.6850152905198779</v>
      </c>
    </row>
    <row r="52" spans="1:6" ht="15" x14ac:dyDescent="0.2">
      <c r="A52" s="33" t="s">
        <v>48</v>
      </c>
      <c r="B52" s="34">
        <f>[1]Abfrage1!B36</f>
        <v>21582</v>
      </c>
      <c r="C52" s="39">
        <f>[1]Abfrage1!C36</f>
        <v>24.823597455176397</v>
      </c>
      <c r="D52" s="21">
        <f>[1]Abfrage1!E36</f>
        <v>48986</v>
      </c>
      <c r="E52" s="22">
        <f>[1]Abfrage1!F36</f>
        <v>22.266317234493954</v>
      </c>
      <c r="F52" s="40">
        <f>[1]Abfrage1!H36</f>
        <v>2.269761838569178</v>
      </c>
    </row>
    <row r="53" spans="1:6" ht="15" x14ac:dyDescent="0.2">
      <c r="A53" s="33" t="s">
        <v>49</v>
      </c>
      <c r="B53" s="34">
        <f>[1]Abfrage1!B37</f>
        <v>3659</v>
      </c>
      <c r="C53" s="39">
        <f>[1]Abfrage1!C37</f>
        <v>-3.456464379947235</v>
      </c>
      <c r="D53" s="21">
        <f>[1]Abfrage1!E37</f>
        <v>7073</v>
      </c>
      <c r="E53" s="22">
        <f>[1]Abfrage1!F37</f>
        <v>8.3486519607843093</v>
      </c>
      <c r="F53" s="40">
        <f>[1]Abfrage1!H37</f>
        <v>1.9330418147034709</v>
      </c>
    </row>
    <row r="54" spans="1:6" ht="15" x14ac:dyDescent="0.2">
      <c r="A54" s="33" t="s">
        <v>50</v>
      </c>
      <c r="B54" s="34">
        <f>[1]Abfrage1!B38</f>
        <v>672</v>
      </c>
      <c r="C54" s="39">
        <f>[1]Abfrage1!C38</f>
        <v>8.2125603864734273</v>
      </c>
      <c r="D54" s="21">
        <f>[1]Abfrage1!E38</f>
        <v>1542</v>
      </c>
      <c r="E54" s="22">
        <f>[1]Abfrage1!F38</f>
        <v>11.82015953589557</v>
      </c>
      <c r="F54" s="40">
        <f>[1]Abfrage1!H38</f>
        <v>2.2946428571428572</v>
      </c>
    </row>
    <row r="55" spans="1:6" ht="15" x14ac:dyDescent="0.2">
      <c r="A55" s="33" t="s">
        <v>51</v>
      </c>
      <c r="B55" s="34">
        <f>[1]Abfrage1!B39</f>
        <v>676</v>
      </c>
      <c r="C55" s="39">
        <f>[1]Abfrage1!C39</f>
        <v>8.3333333333333286</v>
      </c>
      <c r="D55" s="21">
        <f>[1]Abfrage1!E39</f>
        <v>1610</v>
      </c>
      <c r="E55" s="22">
        <f>[1]Abfrage1!F39</f>
        <v>17.690058479532155</v>
      </c>
      <c r="F55" s="40">
        <f>[1]Abfrage1!H39</f>
        <v>2.3816568047337277</v>
      </c>
    </row>
    <row r="56" spans="1:6" ht="15" x14ac:dyDescent="0.2">
      <c r="A56" s="33" t="s">
        <v>52</v>
      </c>
      <c r="B56" s="34">
        <f>[1]Abfrage1!B40</f>
        <v>1070</v>
      </c>
      <c r="C56" s="39">
        <f>[1]Abfrage1!C40</f>
        <v>10.195674562306905</v>
      </c>
      <c r="D56" s="21">
        <f>[1]Abfrage1!E40</f>
        <v>2560</v>
      </c>
      <c r="E56" s="22">
        <f>[1]Abfrage1!F40</f>
        <v>7.0681723128398204</v>
      </c>
      <c r="F56" s="40">
        <f>[1]Abfrage1!H40</f>
        <v>2.3925233644859811</v>
      </c>
    </row>
    <row r="57" spans="1:6" ht="15" x14ac:dyDescent="0.2">
      <c r="A57" s="33" t="s">
        <v>53</v>
      </c>
      <c r="B57" s="34">
        <f>[1]Abfrage1!B41</f>
        <v>466</v>
      </c>
      <c r="C57" s="39">
        <f>[1]Abfrage1!C41</f>
        <v>41.212121212121218</v>
      </c>
      <c r="D57" s="21">
        <f>[1]Abfrage1!E41</f>
        <v>1260</v>
      </c>
      <c r="E57" s="22">
        <f>[1]Abfrage1!F41</f>
        <v>42.857142857142861</v>
      </c>
      <c r="F57" s="40">
        <f>[1]Abfrage1!H41</f>
        <v>2.703862660944206</v>
      </c>
    </row>
    <row r="58" spans="1:6" ht="15" x14ac:dyDescent="0.2">
      <c r="A58" s="33" t="s">
        <v>54</v>
      </c>
      <c r="B58" s="34">
        <f>[1]Abfrage1!B42</f>
        <v>9599</v>
      </c>
      <c r="C58" s="39">
        <f>[1]Abfrage1!C42</f>
        <v>-2.8539621495799992</v>
      </c>
      <c r="D58" s="21">
        <f>[1]Abfrage1!E42</f>
        <v>24440</v>
      </c>
      <c r="E58" s="22">
        <f>[1]Abfrage1!F42</f>
        <v>-2.9234191293295169</v>
      </c>
      <c r="F58" s="40">
        <f>[1]Abfrage1!H42</f>
        <v>2.5460985519324928</v>
      </c>
    </row>
    <row r="59" spans="1:6" ht="15" x14ac:dyDescent="0.2">
      <c r="A59" s="33" t="s">
        <v>55</v>
      </c>
      <c r="B59" s="34">
        <f>[1]Abfrage1!B43</f>
        <v>2643</v>
      </c>
      <c r="C59" s="39">
        <f>[1]Abfrage1!C43</f>
        <v>20.574817518248167</v>
      </c>
      <c r="D59" s="21">
        <f>[1]Abfrage1!E43</f>
        <v>6363</v>
      </c>
      <c r="E59" s="22">
        <f>[1]Abfrage1!F43</f>
        <v>3.4297789336801117</v>
      </c>
      <c r="F59" s="40">
        <f>[1]Abfrage1!H43</f>
        <v>2.4074914869466517</v>
      </c>
    </row>
    <row r="60" spans="1:6" ht="15" x14ac:dyDescent="0.2">
      <c r="A60" s="33" t="s">
        <v>56</v>
      </c>
      <c r="B60" s="34">
        <f>[1]Abfrage1!B44</f>
        <v>7231</v>
      </c>
      <c r="C60" s="39">
        <f>[1]Abfrage1!C44</f>
        <v>6.0574948665297796</v>
      </c>
      <c r="D60" s="21">
        <f>[1]Abfrage1!E44</f>
        <v>15149</v>
      </c>
      <c r="E60" s="22">
        <f>[1]Abfrage1!F44</f>
        <v>15.403367105964819</v>
      </c>
      <c r="F60" s="40">
        <f>[1]Abfrage1!H44</f>
        <v>2.0950076061402294</v>
      </c>
    </row>
    <row r="61" spans="1:6" ht="15" x14ac:dyDescent="0.2">
      <c r="A61" s="33" t="s">
        <v>57</v>
      </c>
      <c r="B61" s="34">
        <f>[1]Abfrage1!B45</f>
        <v>2827</v>
      </c>
      <c r="C61" s="39">
        <f>[1]Abfrage1!C45</f>
        <v>18.532494758909863</v>
      </c>
      <c r="D61" s="21">
        <f>[1]Abfrage1!E45</f>
        <v>6619</v>
      </c>
      <c r="E61" s="22">
        <f>[1]Abfrage1!F45</f>
        <v>19.025355151951089</v>
      </c>
      <c r="F61" s="40">
        <f>[1]Abfrage1!H45</f>
        <v>2.3413512557481431</v>
      </c>
    </row>
    <row r="62" spans="1:6" ht="15" x14ac:dyDescent="0.2">
      <c r="A62" s="33" t="s">
        <v>58</v>
      </c>
      <c r="B62" s="34">
        <f>[1]Abfrage1!B46</f>
        <v>9864</v>
      </c>
      <c r="C62" s="39">
        <f>[1]Abfrage1!C46</f>
        <v>11.925564506978333</v>
      </c>
      <c r="D62" s="21">
        <f>[1]Abfrage1!E46</f>
        <v>22203</v>
      </c>
      <c r="E62" s="22">
        <f>[1]Abfrage1!F46</f>
        <v>18.491834774255537</v>
      </c>
      <c r="F62" s="40">
        <f>[1]Abfrage1!H46</f>
        <v>2.2509124087591239</v>
      </c>
    </row>
    <row r="63" spans="1:6" ht="15" x14ac:dyDescent="0.2">
      <c r="A63" s="33" t="s">
        <v>19</v>
      </c>
      <c r="B63" s="34">
        <f>[1]Abfrage1!B47</f>
        <v>14863</v>
      </c>
      <c r="C63" s="39">
        <f>[1]Abfrage1!C47</f>
        <v>6.3389854761393849</v>
      </c>
      <c r="D63" s="21">
        <f>[1]Abfrage1!E47</f>
        <v>38165</v>
      </c>
      <c r="E63" s="22">
        <f>[1]Abfrage1!F47</f>
        <v>8.2295890877123412</v>
      </c>
      <c r="F63" s="40">
        <f>[1]Abfrage1!H47</f>
        <v>2.5677857767610845</v>
      </c>
    </row>
    <row r="64" spans="1:6" ht="15" x14ac:dyDescent="0.2">
      <c r="A64" s="33" t="s">
        <v>59</v>
      </c>
      <c r="B64" s="34">
        <f>[1]Abfrage1!B48</f>
        <v>4334</v>
      </c>
      <c r="C64" s="39">
        <f>[1]Abfrage1!C48</f>
        <v>15.665866026154248</v>
      </c>
      <c r="D64" s="21">
        <f>[1]Abfrage1!E48</f>
        <v>10305</v>
      </c>
      <c r="E64" s="22">
        <f>[1]Abfrage1!F48</f>
        <v>13.266652011431091</v>
      </c>
      <c r="F64" s="40">
        <f>[1]Abfrage1!H48</f>
        <v>2.3777111213659436</v>
      </c>
    </row>
    <row r="65" spans="1:6" ht="15" x14ac:dyDescent="0.2">
      <c r="A65" s="33" t="s">
        <v>20</v>
      </c>
      <c r="B65" s="34">
        <f>[1]Abfrage1!B49</f>
        <v>18580</v>
      </c>
      <c r="C65" s="39">
        <f>[1]Abfrage1!C49</f>
        <v>4.2356241234221557</v>
      </c>
      <c r="D65" s="21">
        <f>[1]Abfrage1!E49</f>
        <v>47200</v>
      </c>
      <c r="E65" s="22">
        <f>[1]Abfrage1!F49</f>
        <v>3.4452529148768321</v>
      </c>
      <c r="F65" s="40">
        <f>[1]Abfrage1!H49</f>
        <v>2.5403659849300322</v>
      </c>
    </row>
    <row r="66" spans="1:6" ht="15" x14ac:dyDescent="0.2">
      <c r="A66" s="33" t="s">
        <v>60</v>
      </c>
      <c r="B66" s="34">
        <f>[1]Abfrage1!B50</f>
        <v>6005</v>
      </c>
      <c r="C66" s="39">
        <f>[1]Abfrage1!C50</f>
        <v>-36.862580170329096</v>
      </c>
      <c r="D66" s="21">
        <f>[1]Abfrage1!E50</f>
        <v>12192</v>
      </c>
      <c r="E66" s="22">
        <f>[1]Abfrage1!F50</f>
        <v>-28.096249115357395</v>
      </c>
      <c r="F66" s="40">
        <f>[1]Abfrage1!H50</f>
        <v>2.030308076602831</v>
      </c>
    </row>
    <row r="67" spans="1:6" ht="15" x14ac:dyDescent="0.2">
      <c r="A67" s="33" t="s">
        <v>61</v>
      </c>
      <c r="B67" s="34">
        <f>[1]Abfrage1!B51</f>
        <v>2969</v>
      </c>
      <c r="C67" s="39">
        <f>[1]Abfrage1!C51</f>
        <v>11.365341335333824</v>
      </c>
      <c r="D67" s="21">
        <f>[1]Abfrage1!E51</f>
        <v>6120</v>
      </c>
      <c r="E67" s="22">
        <f>[1]Abfrage1!F51</f>
        <v>10.769230769230774</v>
      </c>
      <c r="F67" s="40">
        <f>[1]Abfrage1!H51</f>
        <v>2.0613001010441225</v>
      </c>
    </row>
    <row r="68" spans="1:6" ht="15" x14ac:dyDescent="0.2">
      <c r="A68" s="33" t="s">
        <v>62</v>
      </c>
      <c r="B68" s="34">
        <f>[1]Abfrage1!B52</f>
        <v>4039</v>
      </c>
      <c r="C68" s="39">
        <f>[1]Abfrage1!C52</f>
        <v>8.1392235609102954</v>
      </c>
      <c r="D68" s="21">
        <f>[1]Abfrage1!E52</f>
        <v>7747</v>
      </c>
      <c r="E68" s="22">
        <f>[1]Abfrage1!F52</f>
        <v>12.618113097833984</v>
      </c>
      <c r="F68" s="40">
        <f>[1]Abfrage1!H52</f>
        <v>1.9180490220351571</v>
      </c>
    </row>
    <row r="69" spans="1:6" ht="15" x14ac:dyDescent="0.2">
      <c r="A69" s="33" t="s">
        <v>17</v>
      </c>
      <c r="B69" s="34">
        <f>[1]Abfrage1!B53</f>
        <v>20271</v>
      </c>
      <c r="C69" s="39">
        <f>[1]Abfrage1!C53</f>
        <v>15.333409194355923</v>
      </c>
      <c r="D69" s="21">
        <f>[1]Abfrage1!E53</f>
        <v>45584</v>
      </c>
      <c r="E69" s="22">
        <f>[1]Abfrage1!F53</f>
        <v>16.116870876531578</v>
      </c>
      <c r="F69" s="40">
        <f>[1]Abfrage1!H53</f>
        <v>2.2487297123970205</v>
      </c>
    </row>
    <row r="70" spans="1:6" ht="15" x14ac:dyDescent="0.2">
      <c r="A70" s="33" t="s">
        <v>63</v>
      </c>
      <c r="B70" s="34">
        <f>[1]Abfrage1!B54</f>
        <v>9653</v>
      </c>
      <c r="C70" s="39">
        <f>[1]Abfrage1!C54</f>
        <v>26.629935720844827</v>
      </c>
      <c r="D70" s="21">
        <f>[1]Abfrage1!E54</f>
        <v>16924</v>
      </c>
      <c r="E70" s="22">
        <f>[1]Abfrage1!F54</f>
        <v>25.103489059727963</v>
      </c>
      <c r="F70" s="40">
        <f>[1]Abfrage1!H54</f>
        <v>1.7532373355433544</v>
      </c>
    </row>
    <row r="71" spans="1:6" ht="15" x14ac:dyDescent="0.2">
      <c r="A71" s="33" t="s">
        <v>64</v>
      </c>
      <c r="B71" s="34">
        <f>[1]Abfrage1!B55</f>
        <v>3885</v>
      </c>
      <c r="C71" s="39">
        <f>[1]Abfrage1!C55</f>
        <v>-19.213973799126634</v>
      </c>
      <c r="D71" s="21">
        <f>[1]Abfrage1!E55</f>
        <v>8406</v>
      </c>
      <c r="E71" s="22">
        <f>[1]Abfrage1!F55</f>
        <v>-19.636711281070745</v>
      </c>
      <c r="F71" s="40">
        <f>[1]Abfrage1!H55</f>
        <v>2.1637065637065636</v>
      </c>
    </row>
    <row r="72" spans="1:6" ht="15" x14ac:dyDescent="0.2">
      <c r="A72" s="33" t="s">
        <v>65</v>
      </c>
      <c r="B72" s="34">
        <f>[1]Abfrage1!B56</f>
        <v>6604</v>
      </c>
      <c r="C72" s="39">
        <f>[1]Abfrage1!C56</f>
        <v>43.471648924614385</v>
      </c>
      <c r="D72" s="21">
        <f>[1]Abfrage1!E56</f>
        <v>15256</v>
      </c>
      <c r="E72" s="22">
        <f>[1]Abfrage1!F56</f>
        <v>52.881050205431421</v>
      </c>
      <c r="F72" s="40">
        <f>[1]Abfrage1!H56</f>
        <v>2.3101150817686249</v>
      </c>
    </row>
    <row r="73" spans="1:6" ht="15" x14ac:dyDescent="0.2">
      <c r="A73" s="33" t="s">
        <v>66</v>
      </c>
      <c r="B73" s="34">
        <f>[1]Abfrage1!B57</f>
        <v>10088</v>
      </c>
      <c r="C73" s="39">
        <f>[1]Abfrage1!C57</f>
        <v>2.7186640871601782</v>
      </c>
      <c r="D73" s="21">
        <f>[1]Abfrage1!E57</f>
        <v>18918</v>
      </c>
      <c r="E73" s="22">
        <f>[1]Abfrage1!F57</f>
        <v>9.7713821515608572</v>
      </c>
      <c r="F73" s="40">
        <f>[1]Abfrage1!H57</f>
        <v>1.8752973830293418</v>
      </c>
    </row>
    <row r="74" spans="1:6" ht="15" x14ac:dyDescent="0.2">
      <c r="A74" s="33" t="s">
        <v>67</v>
      </c>
      <c r="B74" s="34">
        <f>[1]Abfrage1!B58</f>
        <v>663</v>
      </c>
      <c r="C74" s="39">
        <f>[1]Abfrage1!C58</f>
        <v>104.62962962962962</v>
      </c>
      <c r="D74" s="21">
        <f>[1]Abfrage1!E58</f>
        <v>1848</v>
      </c>
      <c r="E74" s="22">
        <f>[1]Abfrage1!F58</f>
        <v>91.304347826086968</v>
      </c>
      <c r="F74" s="40">
        <f>[1]Abfrage1!H58</f>
        <v>2.7873303167420813</v>
      </c>
    </row>
    <row r="75" spans="1:6" ht="15" x14ac:dyDescent="0.2">
      <c r="A75" s="24"/>
      <c r="B75" s="25"/>
      <c r="C75" s="26"/>
      <c r="D75" s="25"/>
      <c r="E75" s="26"/>
      <c r="F75" s="27"/>
    </row>
    <row r="76" spans="1:6" ht="15.75" x14ac:dyDescent="0.25">
      <c r="A76" s="46" t="s">
        <v>68</v>
      </c>
      <c r="B76" s="47">
        <f>[1]Abfrage1!B59</f>
        <v>60318</v>
      </c>
      <c r="C76" s="48">
        <f>[1]Abfrage1!C59</f>
        <v>17.611043949615876</v>
      </c>
      <c r="D76" s="47">
        <f>[1]Abfrage1!E59</f>
        <v>144129</v>
      </c>
      <c r="E76" s="48">
        <f>[1]Abfrage1!F59</f>
        <v>16.365383218014045</v>
      </c>
      <c r="F76" s="49">
        <f>[1]Abfrage1!H59</f>
        <v>2.3894857256540338</v>
      </c>
    </row>
    <row r="77" spans="1:6" ht="15" x14ac:dyDescent="0.2">
      <c r="A77" s="33" t="s">
        <v>69</v>
      </c>
      <c r="B77" s="34">
        <f>[1]Abfrage1!B60</f>
        <v>8559</v>
      </c>
      <c r="C77" s="39">
        <f>[1]Abfrage1!C60</f>
        <v>69.08336625839587</v>
      </c>
      <c r="D77" s="21">
        <f>[1]Abfrage1!E60</f>
        <v>19973</v>
      </c>
      <c r="E77" s="22">
        <f>[1]Abfrage1!F60</f>
        <v>50.274621924610642</v>
      </c>
      <c r="F77" s="40">
        <f>[1]Abfrage1!H60</f>
        <v>2.3335670054912958</v>
      </c>
    </row>
    <row r="78" spans="1:6" ht="15" x14ac:dyDescent="0.2">
      <c r="A78" s="33" t="s">
        <v>14</v>
      </c>
      <c r="B78" s="34">
        <f>[1]Abfrage1!B61</f>
        <v>39481</v>
      </c>
      <c r="C78" s="39">
        <f>[1]Abfrage1!C61</f>
        <v>20.46806822689409</v>
      </c>
      <c r="D78" s="21">
        <f>[1]Abfrage1!E61</f>
        <v>93528</v>
      </c>
      <c r="E78" s="22">
        <f>[1]Abfrage1!F61</f>
        <v>20.174232592801971</v>
      </c>
      <c r="F78" s="40">
        <f>[1]Abfrage1!H61</f>
        <v>2.3689369570172993</v>
      </c>
    </row>
    <row r="79" spans="1:6" ht="15" x14ac:dyDescent="0.2">
      <c r="A79" s="33" t="s">
        <v>70</v>
      </c>
      <c r="B79" s="34">
        <f>[1]Abfrage1!B62</f>
        <v>4668</v>
      </c>
      <c r="C79" s="39">
        <f>[1]Abfrage1!C62</f>
        <v>-8.3087802003535671</v>
      </c>
      <c r="D79" s="21">
        <f>[1]Abfrage1!E62</f>
        <v>11826</v>
      </c>
      <c r="E79" s="22">
        <f>[1]Abfrage1!F62</f>
        <v>-9.8765432098765444</v>
      </c>
      <c r="F79" s="40">
        <f>[1]Abfrage1!H62</f>
        <v>2.533419023136247</v>
      </c>
    </row>
    <row r="80" spans="1:6" ht="17.25" customHeight="1" x14ac:dyDescent="0.2">
      <c r="A80" s="33" t="s">
        <v>71</v>
      </c>
      <c r="B80" s="34">
        <f>[1]Abfrage1!B63</f>
        <v>7610</v>
      </c>
      <c r="C80" s="39">
        <f>[1]Abfrage1!C63</f>
        <v>-8.9712918660287073</v>
      </c>
      <c r="D80" s="21">
        <f>[1]Abfrage1!E63</f>
        <v>18802</v>
      </c>
      <c r="E80" s="22">
        <f>[1]Abfrage1!F63</f>
        <v>-4.1643304959478087</v>
      </c>
      <c r="F80" s="40">
        <f>[1]Abfrage1!H63</f>
        <v>2.4706964520367936</v>
      </c>
    </row>
    <row r="81" spans="1:6" ht="15" x14ac:dyDescent="0.2">
      <c r="A81" s="50"/>
      <c r="B81" s="51"/>
      <c r="C81" s="52"/>
      <c r="D81" s="51"/>
      <c r="E81" s="52"/>
      <c r="F81" s="53"/>
    </row>
    <row r="82" spans="1:6" ht="15.75" x14ac:dyDescent="0.25">
      <c r="A82" s="46" t="s">
        <v>72</v>
      </c>
      <c r="B82" s="47">
        <f>[1]Abfrage1!B64</f>
        <v>99293</v>
      </c>
      <c r="C82" s="48">
        <f>[1]Abfrage1!C64</f>
        <v>6.1877720384570125</v>
      </c>
      <c r="D82" s="47">
        <f>[1]Abfrage1!E64</f>
        <v>197082</v>
      </c>
      <c r="E82" s="48">
        <f>[1]Abfrage1!F64</f>
        <v>7.1907582358412157</v>
      </c>
      <c r="F82" s="49">
        <f>[1]Abfrage1!H64</f>
        <v>1.9848529100742247</v>
      </c>
    </row>
    <row r="83" spans="1:6" ht="15" x14ac:dyDescent="0.2">
      <c r="A83" s="33" t="s">
        <v>73</v>
      </c>
      <c r="B83" s="34">
        <f>[1]Abfrage1!B65</f>
        <v>4666</v>
      </c>
      <c r="C83" s="39">
        <f>[1]Abfrage1!C65</f>
        <v>24.626068376068375</v>
      </c>
      <c r="D83" s="21">
        <f>[1]Abfrage1!E65</f>
        <v>10577</v>
      </c>
      <c r="E83" s="22">
        <f>[1]Abfrage1!F65</f>
        <v>20.563091302861054</v>
      </c>
      <c r="F83" s="40">
        <f>[1]Abfrage1!H65</f>
        <v>2.2668238319759966</v>
      </c>
    </row>
    <row r="84" spans="1:6" ht="15" x14ac:dyDescent="0.2">
      <c r="A84" s="33" t="s">
        <v>74</v>
      </c>
      <c r="B84" s="34">
        <f>[1]Abfrage1!B66</f>
        <v>2091</v>
      </c>
      <c r="C84" s="39">
        <f>[1]Abfrage1!C66</f>
        <v>33.866837387964154</v>
      </c>
      <c r="D84" s="21">
        <f>[1]Abfrage1!E66</f>
        <v>5277</v>
      </c>
      <c r="E84" s="22">
        <f>[1]Abfrage1!F66</f>
        <v>31.105590062111787</v>
      </c>
      <c r="F84" s="40">
        <f>[1]Abfrage1!H66</f>
        <v>2.5236728837876612</v>
      </c>
    </row>
    <row r="85" spans="1:6" ht="15" x14ac:dyDescent="0.2">
      <c r="A85" s="33" t="s">
        <v>75</v>
      </c>
      <c r="B85" s="34">
        <f>[1]Abfrage1!B67</f>
        <v>3237</v>
      </c>
      <c r="C85" s="39">
        <f>[1]Abfrage1!C67</f>
        <v>-2.0278450363196043</v>
      </c>
      <c r="D85" s="21">
        <f>[1]Abfrage1!E67</f>
        <v>7213</v>
      </c>
      <c r="E85" s="22">
        <f>[1]Abfrage1!F67</f>
        <v>10.628834355828218</v>
      </c>
      <c r="F85" s="40">
        <f>[1]Abfrage1!H67</f>
        <v>2.2282978066110597</v>
      </c>
    </row>
    <row r="86" spans="1:6" ht="15" x14ac:dyDescent="0.2">
      <c r="A86" s="33" t="s">
        <v>18</v>
      </c>
      <c r="B86" s="34">
        <f>[1]Abfrage1!B68</f>
        <v>31390</v>
      </c>
      <c r="C86" s="39">
        <f>[1]Abfrage1!C68</f>
        <v>11.0442903636621</v>
      </c>
      <c r="D86" s="21">
        <f>[1]Abfrage1!E68</f>
        <v>55975</v>
      </c>
      <c r="E86" s="22">
        <f>[1]Abfrage1!F68</f>
        <v>11.31328799268185</v>
      </c>
      <c r="F86" s="40">
        <f>[1]Abfrage1!H68</f>
        <v>1.7832112137623446</v>
      </c>
    </row>
    <row r="87" spans="1:6" ht="15" x14ac:dyDescent="0.2">
      <c r="A87" s="33" t="s">
        <v>76</v>
      </c>
      <c r="B87" s="34">
        <f>[1]Abfrage1!B69</f>
        <v>5182</v>
      </c>
      <c r="C87" s="39">
        <f>[1]Abfrage1!C69</f>
        <v>1.528213166144198</v>
      </c>
      <c r="D87" s="21">
        <f>[1]Abfrage1!E69</f>
        <v>11355</v>
      </c>
      <c r="E87" s="22">
        <f>[1]Abfrage1!F69</f>
        <v>-1.4665046858729625</v>
      </c>
      <c r="F87" s="40">
        <f>[1]Abfrage1!H69</f>
        <v>2.191238903898109</v>
      </c>
    </row>
    <row r="88" spans="1:6" ht="15" x14ac:dyDescent="0.2">
      <c r="A88" s="33" t="s">
        <v>77</v>
      </c>
      <c r="B88" s="34">
        <f>[1]Abfrage1!B70</f>
        <v>5863</v>
      </c>
      <c r="C88" s="39">
        <f>[1]Abfrage1!C70</f>
        <v>8.6344265332592158</v>
      </c>
      <c r="D88" s="21">
        <f>[1]Abfrage1!E70</f>
        <v>16354</v>
      </c>
      <c r="E88" s="22">
        <f>[1]Abfrage1!F70</f>
        <v>11.944691628448226</v>
      </c>
      <c r="F88" s="40">
        <f>[1]Abfrage1!H70</f>
        <v>2.7893569844789359</v>
      </c>
    </row>
    <row r="89" spans="1:6" ht="15" x14ac:dyDescent="0.2">
      <c r="A89" s="33" t="s">
        <v>78</v>
      </c>
      <c r="B89" s="34">
        <f>[1]Abfrage1!B71</f>
        <v>12380</v>
      </c>
      <c r="C89" s="39">
        <f>[1]Abfrage1!C71</f>
        <v>6.9176958286553401</v>
      </c>
      <c r="D89" s="21">
        <f>[1]Abfrage1!E71</f>
        <v>27945</v>
      </c>
      <c r="E89" s="22">
        <f>[1]Abfrage1!F71</f>
        <v>10.258433616097847</v>
      </c>
      <c r="F89" s="40">
        <f>[1]Abfrage1!H71</f>
        <v>2.257269789983845</v>
      </c>
    </row>
    <row r="90" spans="1:6" ht="15" x14ac:dyDescent="0.2">
      <c r="A90" s="33" t="s">
        <v>79</v>
      </c>
      <c r="B90" s="34">
        <f>[1]Abfrage1!B72</f>
        <v>12783</v>
      </c>
      <c r="C90" s="39">
        <f>[1]Abfrage1!C72</f>
        <v>-8.6667619319805738</v>
      </c>
      <c r="D90" s="21">
        <f>[1]Abfrage1!E72</f>
        <v>22731</v>
      </c>
      <c r="E90" s="22">
        <f>[1]Abfrage1!F72</f>
        <v>-7.4169110459433085</v>
      </c>
      <c r="F90" s="40">
        <f>[1]Abfrage1!H72</f>
        <v>1.7782210748650551</v>
      </c>
    </row>
    <row r="91" spans="1:6" ht="15" x14ac:dyDescent="0.2">
      <c r="A91" s="33" t="s">
        <v>80</v>
      </c>
      <c r="B91" s="34">
        <f>[1]Abfrage1!B73</f>
        <v>10103</v>
      </c>
      <c r="C91" s="39">
        <f>[1]Abfrage1!C73</f>
        <v>2.8399837133550534</v>
      </c>
      <c r="D91" s="21">
        <f>[1]Abfrage1!E73</f>
        <v>18581</v>
      </c>
      <c r="E91" s="22">
        <f>[1]Abfrage1!F73</f>
        <v>4.4228391592671841</v>
      </c>
      <c r="F91" s="40">
        <f>[1]Abfrage1!H73</f>
        <v>1.8391566861328319</v>
      </c>
    </row>
    <row r="92" spans="1:6" ht="15" x14ac:dyDescent="0.2">
      <c r="A92" s="33" t="s">
        <v>81</v>
      </c>
      <c r="B92" s="34">
        <f>[1]Abfrage1!B74</f>
        <v>8532</v>
      </c>
      <c r="C92" s="39">
        <f>[1]Abfrage1!C74</f>
        <v>23.652173913043484</v>
      </c>
      <c r="D92" s="21">
        <f>[1]Abfrage1!E74</f>
        <v>14078</v>
      </c>
      <c r="E92" s="22">
        <f>[1]Abfrage1!F74</f>
        <v>23.091719856605764</v>
      </c>
      <c r="F92" s="40">
        <f>[1]Abfrage1!H74</f>
        <v>1.6500234411626817</v>
      </c>
    </row>
    <row r="93" spans="1:6" ht="15" x14ac:dyDescent="0.2">
      <c r="A93" s="33" t="s">
        <v>82</v>
      </c>
      <c r="B93" s="34">
        <f>[1]Abfrage1!B75</f>
        <v>3066</v>
      </c>
      <c r="C93" s="39">
        <f>[1]Abfrage1!C75</f>
        <v>-19.926873857404033</v>
      </c>
      <c r="D93" s="21">
        <f>[1]Abfrage1!E75</f>
        <v>6996</v>
      </c>
      <c r="E93" s="22">
        <f>[1]Abfrage1!F75</f>
        <v>-22.232103156958644</v>
      </c>
      <c r="F93" s="40">
        <f>[1]Abfrage1!H75</f>
        <v>2.2818003913894325</v>
      </c>
    </row>
    <row r="94" spans="1:6" ht="15" x14ac:dyDescent="0.2">
      <c r="A94" s="50"/>
      <c r="B94" s="51"/>
      <c r="C94" s="52"/>
      <c r="D94" s="51"/>
      <c r="E94" s="52"/>
      <c r="F94" s="53"/>
    </row>
    <row r="95" spans="1:6" ht="15.75" x14ac:dyDescent="0.25">
      <c r="A95" s="54" t="s">
        <v>83</v>
      </c>
      <c r="B95" s="55"/>
      <c r="C95" s="56"/>
      <c r="D95" s="56"/>
      <c r="E95" s="56"/>
      <c r="F95" s="57"/>
    </row>
    <row r="96" spans="1:6" ht="15" x14ac:dyDescent="0.2">
      <c r="A96" s="33" t="s">
        <v>84</v>
      </c>
      <c r="B96" s="34">
        <f>[1]Abfrage1!B76</f>
        <v>5226</v>
      </c>
      <c r="C96" s="39">
        <f>[1]Abfrage1!C76</f>
        <v>-15.696080012905313</v>
      </c>
      <c r="D96" s="21">
        <f>[1]Abfrage1!E76</f>
        <v>12955</v>
      </c>
      <c r="E96" s="22">
        <f>[1]Abfrage1!F76</f>
        <v>-10.612019595666879</v>
      </c>
      <c r="F96" s="40">
        <f>[1]Abfrage1!H76</f>
        <v>2.4789513968618446</v>
      </c>
    </row>
    <row r="97" spans="1:6" ht="15" x14ac:dyDescent="0.2">
      <c r="A97" s="33" t="s">
        <v>85</v>
      </c>
      <c r="B97" s="34">
        <f>[1]Abfrage1!B77</f>
        <v>765</v>
      </c>
      <c r="C97" s="39">
        <f>[1]Abfrage1!C77</f>
        <v>2.6845637583892596</v>
      </c>
      <c r="D97" s="21">
        <f>[1]Abfrage1!E77</f>
        <v>1856</v>
      </c>
      <c r="E97" s="22">
        <f>[1]Abfrage1!F77</f>
        <v>-11.996206733048837</v>
      </c>
      <c r="F97" s="40">
        <f>[1]Abfrage1!H77</f>
        <v>2.426143790849673</v>
      </c>
    </row>
    <row r="98" spans="1:6" ht="15" x14ac:dyDescent="0.2">
      <c r="A98" s="33" t="s">
        <v>86</v>
      </c>
      <c r="B98" s="34">
        <f>[1]Abfrage1!B78</f>
        <v>720</v>
      </c>
      <c r="C98" s="39">
        <f>[1]Abfrage1!C78</f>
        <v>-9.7744360902255636</v>
      </c>
      <c r="D98" s="21">
        <f>[1]Abfrage1!E78</f>
        <v>1877</v>
      </c>
      <c r="E98" s="22">
        <f>[1]Abfrage1!F78</f>
        <v>-6.8023833167825245</v>
      </c>
      <c r="F98" s="40">
        <f>[1]Abfrage1!H78</f>
        <v>2.6069444444444443</v>
      </c>
    </row>
    <row r="99" spans="1:6" ht="15" customHeight="1" x14ac:dyDescent="0.2">
      <c r="A99" s="33" t="s">
        <v>87</v>
      </c>
      <c r="B99" s="34">
        <f>[1]Abfrage1!B79</f>
        <v>2862</v>
      </c>
      <c r="C99" s="39">
        <f>[1]Abfrage1!C79</f>
        <v>-5.2945069490403682</v>
      </c>
      <c r="D99" s="21">
        <f>[1]Abfrage1!E79</f>
        <v>7934</v>
      </c>
      <c r="E99" s="22">
        <f>[1]Abfrage1!F79</f>
        <v>0</v>
      </c>
      <c r="F99" s="40">
        <f>[1]Abfrage1!H79</f>
        <v>2.7721872816212438</v>
      </c>
    </row>
    <row r="100" spans="1:6" ht="15" x14ac:dyDescent="0.2">
      <c r="A100" s="33" t="s">
        <v>88</v>
      </c>
      <c r="B100" s="34">
        <f>[1]Abfrage1!B80</f>
        <v>3583</v>
      </c>
      <c r="C100" s="39">
        <f>[1]Abfrage1!C80</f>
        <v>9.0715372907153693</v>
      </c>
      <c r="D100" s="21">
        <f>[1]Abfrage1!E80</f>
        <v>9331</v>
      </c>
      <c r="E100" s="22">
        <f>[1]Abfrage1!F80</f>
        <v>31.459566074950686</v>
      </c>
      <c r="F100" s="40">
        <f>[1]Abfrage1!H80</f>
        <v>2.6042422550934972</v>
      </c>
    </row>
    <row r="101" spans="1:6" ht="15" x14ac:dyDescent="0.2">
      <c r="A101" s="50"/>
      <c r="B101" s="51"/>
      <c r="C101" s="52"/>
      <c r="D101" s="51"/>
      <c r="E101" s="52"/>
      <c r="F101" s="53"/>
    </row>
    <row r="102" spans="1:6" ht="15.75" x14ac:dyDescent="0.25">
      <c r="A102" s="46" t="s">
        <v>89</v>
      </c>
      <c r="B102" s="47">
        <f>[1]Abfrage2!B4</f>
        <v>613922</v>
      </c>
      <c r="C102" s="48">
        <f>[1]Abfrage2!C4</f>
        <v>4.1838348595206298</v>
      </c>
      <c r="D102" s="47">
        <f>[1]Abfrage2!E4</f>
        <v>1300532</v>
      </c>
      <c r="E102" s="48">
        <f>[1]Abfrage2!F4</f>
        <v>3.5393587166371532</v>
      </c>
      <c r="F102" s="49">
        <f>[1]Abfrage2!H4</f>
        <v>2.1183994057877058</v>
      </c>
    </row>
    <row r="103" spans="1:6" ht="15" x14ac:dyDescent="0.2">
      <c r="A103" s="33" t="s">
        <v>90</v>
      </c>
      <c r="B103" s="34">
        <f>[1]Abfrage2!B5</f>
        <v>76275</v>
      </c>
      <c r="C103" s="39">
        <f>[1]Abfrage2!C5</f>
        <v>6.2177969642111179</v>
      </c>
      <c r="D103" s="21">
        <f>[1]Abfrage2!E5</f>
        <v>145571</v>
      </c>
      <c r="E103" s="22">
        <f>[1]Abfrage2!F5</f>
        <v>7.3849218058424242</v>
      </c>
      <c r="F103" s="40">
        <f>[1]Abfrage2!H5</f>
        <v>1.9085021304490331</v>
      </c>
    </row>
    <row r="104" spans="1:6" ht="15" x14ac:dyDescent="0.2">
      <c r="A104" s="33" t="s">
        <v>91</v>
      </c>
      <c r="B104" s="34">
        <f>[1]Abfrage2!B6</f>
        <v>294393</v>
      </c>
      <c r="C104" s="39">
        <f>[1]Abfrage2!C6</f>
        <v>1.2352089573282115</v>
      </c>
      <c r="D104" s="21">
        <f>[1]Abfrage2!E6</f>
        <v>627122</v>
      </c>
      <c r="E104" s="22">
        <f>[1]Abfrage2!F6</f>
        <v>0.48856463907267766</v>
      </c>
      <c r="F104" s="40">
        <f>[1]Abfrage2!H6</f>
        <v>2.1302204875795279</v>
      </c>
    </row>
    <row r="105" spans="1:6" ht="15" x14ac:dyDescent="0.2">
      <c r="A105" s="33" t="s">
        <v>92</v>
      </c>
      <c r="B105" s="34">
        <f>[1]Abfrage2!B7</f>
        <v>195524</v>
      </c>
      <c r="C105" s="39">
        <f>[1]Abfrage2!C7</f>
        <v>6.135565434993822</v>
      </c>
      <c r="D105" s="21">
        <f>[1]Abfrage2!E7</f>
        <v>424309</v>
      </c>
      <c r="E105" s="22">
        <f>[1]Abfrage2!F7</f>
        <v>5.7193898653059421</v>
      </c>
      <c r="F105" s="40">
        <f>[1]Abfrage2!H7</f>
        <v>2.1701121089994069</v>
      </c>
    </row>
    <row r="106" spans="1:6" ht="15" x14ac:dyDescent="0.2">
      <c r="A106" s="33" t="s">
        <v>93</v>
      </c>
      <c r="B106" s="34">
        <f>[1]Abfrage2!B8</f>
        <v>47730</v>
      </c>
      <c r="C106" s="39">
        <f>[1]Abfrage2!C8</f>
        <v>12.475256857385247</v>
      </c>
      <c r="D106" s="21">
        <f>[1]Abfrage2!E8</f>
        <v>103530</v>
      </c>
      <c r="E106" s="22">
        <f>[1]Abfrage2!F8</f>
        <v>8.878091872791515</v>
      </c>
      <c r="F106" s="40">
        <f>[1]Abfrage2!H8</f>
        <v>2.1690760527969832</v>
      </c>
    </row>
    <row r="107" spans="1:6" ht="15" x14ac:dyDescent="0.2">
      <c r="A107" s="50"/>
      <c r="B107" s="51"/>
      <c r="C107" s="52"/>
      <c r="D107" s="51"/>
      <c r="E107" s="52"/>
      <c r="F107" s="53"/>
    </row>
    <row r="108" spans="1:6" ht="15.75" x14ac:dyDescent="0.25">
      <c r="A108" s="46" t="s">
        <v>94</v>
      </c>
      <c r="B108" s="47">
        <f>[1]Abfrage2!B9</f>
        <v>74483</v>
      </c>
      <c r="C108" s="48">
        <f>[1]Abfrage2!C9</f>
        <v>44.416868637905964</v>
      </c>
      <c r="D108" s="47">
        <f>[1]Abfrage2!E9</f>
        <v>210126</v>
      </c>
      <c r="E108" s="48">
        <f>[1]Abfrage2!F9</f>
        <v>42.171071327081563</v>
      </c>
      <c r="F108" s="49">
        <f>[1]Abfrage2!H9</f>
        <v>2.8211269685700091</v>
      </c>
    </row>
    <row r="109" spans="1:6" ht="15" x14ac:dyDescent="0.2">
      <c r="A109" s="33" t="s">
        <v>95</v>
      </c>
      <c r="B109" s="34">
        <f>[1]Abfrage2!B10</f>
        <v>32183</v>
      </c>
      <c r="C109" s="39">
        <f>[1]Abfrage2!C10</f>
        <v>7.4844699752855632</v>
      </c>
      <c r="D109" s="21">
        <f>[1]Abfrage2!E10</f>
        <v>72393</v>
      </c>
      <c r="E109" s="22">
        <f>[1]Abfrage2!F10</f>
        <v>4.3713325932440483</v>
      </c>
      <c r="F109" s="40">
        <f>[1]Abfrage2!H10</f>
        <v>2.2494173942764815</v>
      </c>
    </row>
    <row r="110" spans="1:6" ht="15" x14ac:dyDescent="0.2">
      <c r="A110" s="33" t="s">
        <v>96</v>
      </c>
      <c r="B110" s="34">
        <f>[1]Abfrage2!B11</f>
        <v>875</v>
      </c>
      <c r="C110" s="39">
        <f>[1]Abfrage2!C11</f>
        <v>35.658914728682163</v>
      </c>
      <c r="D110" s="21">
        <f>[1]Abfrage2!E11</f>
        <v>4470</v>
      </c>
      <c r="E110" s="22">
        <f>[1]Abfrage2!F11</f>
        <v>27.677806341045425</v>
      </c>
      <c r="F110" s="40">
        <f>[1]Abfrage2!H11</f>
        <v>5.1085714285714285</v>
      </c>
    </row>
    <row r="111" spans="1:6" ht="15" x14ac:dyDescent="0.2">
      <c r="A111" s="33" t="s">
        <v>97</v>
      </c>
      <c r="B111" s="34">
        <f>[1]Abfrage2!B12</f>
        <v>41425</v>
      </c>
      <c r="C111" s="39">
        <f>[1]Abfrage2!C12</f>
        <v>97.374690299218599</v>
      </c>
      <c r="D111" s="21">
        <f>[1]Abfrage2!E12</f>
        <v>133263</v>
      </c>
      <c r="E111" s="22">
        <f>[1]Abfrage2!F12</f>
        <v>77.835753176043568</v>
      </c>
      <c r="F111" s="40">
        <f>[1]Abfrage2!H12</f>
        <v>3.2169704284852143</v>
      </c>
    </row>
    <row r="112" spans="1:6" ht="36.75" customHeight="1" x14ac:dyDescent="0.2">
      <c r="A112" s="58" t="s">
        <v>98</v>
      </c>
      <c r="B112" s="59" t="s">
        <v>99</v>
      </c>
      <c r="C112" s="59"/>
      <c r="D112" s="59"/>
      <c r="E112" s="59"/>
      <c r="F112" s="59"/>
    </row>
    <row r="113" spans="1:6" ht="42" customHeight="1" x14ac:dyDescent="0.2">
      <c r="A113" s="58" t="s">
        <v>100</v>
      </c>
      <c r="B113" s="59" t="s">
        <v>101</v>
      </c>
      <c r="C113" s="59"/>
      <c r="D113" s="59"/>
      <c r="E113" s="59"/>
      <c r="F113" s="59"/>
    </row>
    <row r="114" spans="1:6" ht="18.75" customHeight="1" x14ac:dyDescent="0.2">
      <c r="A114" s="58" t="s">
        <v>102</v>
      </c>
      <c r="B114" s="60" t="s">
        <v>103</v>
      </c>
      <c r="C114" s="60"/>
      <c r="D114" s="60"/>
      <c r="E114" s="60"/>
      <c r="F114" s="60"/>
    </row>
    <row r="115" spans="1:6" ht="11.25" customHeight="1" x14ac:dyDescent="0.2">
      <c r="A115" s="61">
        <f>B23-B32</f>
        <v>152458</v>
      </c>
      <c r="B115" s="62">
        <f>B23-B32</f>
        <v>152458</v>
      </c>
      <c r="C115" s="63"/>
      <c r="D115" s="63"/>
      <c r="E115" s="63"/>
      <c r="F115" s="63"/>
    </row>
    <row r="116" spans="1:6" ht="11.25" customHeight="1" x14ac:dyDescent="0.2">
      <c r="A116" s="64">
        <f>D23-D32</f>
        <v>275882</v>
      </c>
      <c r="B116" s="65">
        <f>D23-D32</f>
        <v>275882</v>
      </c>
      <c r="C116" s="66"/>
      <c r="D116" s="66"/>
      <c r="E116" s="66"/>
      <c r="F116" s="66"/>
    </row>
    <row r="117" spans="1:6" ht="16.5" customHeight="1" x14ac:dyDescent="0.2">
      <c r="A117" s="67" t="s">
        <v>104</v>
      </c>
      <c r="B117" s="62" t="s">
        <v>105</v>
      </c>
      <c r="C117" s="63"/>
      <c r="D117" s="63"/>
      <c r="E117" s="63"/>
      <c r="F117" s="63"/>
    </row>
    <row r="118" spans="1:6" ht="45" customHeight="1" x14ac:dyDescent="0.2">
      <c r="A118" s="68" t="s">
        <v>106</v>
      </c>
      <c r="B118" s="69" t="s">
        <v>107</v>
      </c>
      <c r="C118" s="69"/>
      <c r="D118" s="69"/>
      <c r="E118" s="69"/>
      <c r="F118" s="69"/>
    </row>
    <row r="119" spans="1:6" ht="15.75" customHeight="1" x14ac:dyDescent="0.2">
      <c r="A119" s="70" t="s">
        <v>108</v>
      </c>
      <c r="B119" s="71" t="s">
        <v>109</v>
      </c>
      <c r="C119" s="63"/>
      <c r="D119" s="63"/>
      <c r="E119" s="63"/>
      <c r="F119" s="63"/>
    </row>
    <row r="120" spans="1:6" ht="31.5" customHeight="1" x14ac:dyDescent="0.2">
      <c r="A120" s="70" t="s">
        <v>110</v>
      </c>
      <c r="B120" s="71" t="s">
        <v>111</v>
      </c>
      <c r="C120" s="71"/>
      <c r="D120" s="71"/>
      <c r="E120" s="71"/>
      <c r="F120" s="71"/>
    </row>
    <row r="121" spans="1:6" ht="30" customHeight="1" x14ac:dyDescent="0.2">
      <c r="A121" s="70" t="s">
        <v>112</v>
      </c>
      <c r="B121" s="71" t="s">
        <v>113</v>
      </c>
      <c r="C121" s="63"/>
      <c r="D121" s="63"/>
      <c r="E121" s="63"/>
      <c r="F121" s="63"/>
    </row>
    <row r="122" spans="1:6" ht="30" customHeight="1" x14ac:dyDescent="0.2">
      <c r="A122" s="72" t="s">
        <v>114</v>
      </c>
      <c r="B122" s="73" t="s">
        <v>115</v>
      </c>
      <c r="C122" s="74"/>
      <c r="D122" s="74"/>
      <c r="E122" s="74"/>
      <c r="F122" s="74"/>
    </row>
    <row r="123" spans="1:6" ht="29.25" customHeight="1" x14ac:dyDescent="0.2">
      <c r="A123" s="75" t="s">
        <v>116</v>
      </c>
      <c r="B123" s="75"/>
      <c r="C123" s="75"/>
      <c r="D123" s="75"/>
      <c r="E123" s="75"/>
      <c r="F123" s="75"/>
    </row>
    <row r="124" spans="1:6" ht="12" customHeight="1" x14ac:dyDescent="0.2">
      <c r="A124" s="76"/>
      <c r="B124" s="77"/>
      <c r="C124" s="77"/>
      <c r="D124" s="77"/>
      <c r="E124" s="77"/>
      <c r="F124" s="77"/>
    </row>
  </sheetData>
  <mergeCells count="13">
    <mergeCell ref="A123:F123"/>
    <mergeCell ref="B117:F117"/>
    <mergeCell ref="B118:F118"/>
    <mergeCell ref="B119:F119"/>
    <mergeCell ref="B120:F120"/>
    <mergeCell ref="B121:F121"/>
    <mergeCell ref="B122:F122"/>
    <mergeCell ref="A1:G1"/>
    <mergeCell ref="B112:F112"/>
    <mergeCell ref="B113:F113"/>
    <mergeCell ref="B114:F114"/>
    <mergeCell ref="B115:F115"/>
    <mergeCell ref="B116:F116"/>
  </mergeCells>
  <pageMargins left="0.7" right="0.7" top="0.75" bottom="0.75" header="0.3" footer="0.3"/>
  <pageSetup paperSize="9" scale="67" orientation="portrait" r:id="rId1"/>
  <rowBreaks count="1" manualBreakCount="1">
    <brk id="6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A_N_Laender_Report_monat</vt:lpstr>
      <vt:lpstr>A_N_Laender_Report_monat!Druckbereich</vt:lpstr>
      <vt:lpstr>A_N_Laender_Report_monat!Drucktitel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Zettel</dc:creator>
  <cp:lastModifiedBy>Angela Zettel</cp:lastModifiedBy>
  <dcterms:created xsi:type="dcterms:W3CDTF">2018-12-18T09:21:57Z</dcterms:created>
  <dcterms:modified xsi:type="dcterms:W3CDTF">2018-12-18T09:22:39Z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