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1\shared\Stab_SDE\Statistik\Monatsstatistik\Naechtigungen\2025_ENDG\10\"/>
    </mc:Choice>
  </mc:AlternateContent>
  <xr:revisionPtr revIDLastSave="0" documentId="13_ncr:1_{578023F2-0091-4EBA-BB0E-B8DE160F25B8}" xr6:coauthVersionLast="47" xr6:coauthVersionMax="47" xr10:uidLastSave="{00000000-0000-0000-0000-000000000000}"/>
  <bookViews>
    <workbookView xWindow="5700" yWindow="312" windowWidth="17316" windowHeight="10908" xr2:uid="{69F3BDA2-4315-4E9C-9266-501D37EFF658}"/>
  </bookViews>
  <sheets>
    <sheet name="A_N_Laender_Report_monat (2)" sheetId="8" r:id="rId1"/>
    <sheet name="Abfrage1 (2)" sheetId="9" r:id="rId2"/>
    <sheet name="Abfrage2 (2)" sheetId="10" r:id="rId3"/>
    <sheet name="A_N_Laender_Report_monat (3)" sheetId="12" r:id="rId4"/>
    <sheet name="Abfrage1 (3)" sheetId="13" r:id="rId5"/>
    <sheet name="Abfrage2 (3)" sheetId="14" r:id="rId6"/>
  </sheets>
  <definedNames>
    <definedName name="_xlnm.Print_Area" localSheetId="0">'A_N_Laender_Report_monat (2)'!$A$1:$F$124</definedName>
    <definedName name="_xlnm.Print_Area" localSheetId="3">'A_N_Laender_Report_monat (3)'!$A$1:$F$124</definedName>
    <definedName name="_xlnm.Print_Titles" localSheetId="0">'A_N_Laender_Report_monat (2)'!$7:$7</definedName>
    <definedName name="_xlnm.Print_Titles" localSheetId="3">'A_N_Laender_Report_monat (3)'!$7:$7</definedName>
  </definedNames>
  <calcPr calcId="191029"/>
  <pivotCaches>
    <pivotCache cacheId="0" r:id="rId7"/>
    <pivotCache cacheId="1" r:id="rId8"/>
    <pivotCache cacheId="6" r:id="rId9"/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8" l="1"/>
  <c r="E42" i="8"/>
  <c r="E41" i="8"/>
  <c r="E40" i="8"/>
  <c r="E39" i="8"/>
  <c r="E38" i="8"/>
  <c r="E37" i="8"/>
  <c r="C43" i="8"/>
  <c r="C42" i="8"/>
  <c r="C41" i="8"/>
  <c r="C40" i="8"/>
  <c r="C39" i="8"/>
  <c r="C38" i="8"/>
  <c r="C37" i="8"/>
  <c r="E43" i="12"/>
  <c r="E42" i="12"/>
  <c r="E41" i="12"/>
  <c r="E40" i="12"/>
  <c r="E39" i="12"/>
  <c r="E38" i="12"/>
  <c r="E37" i="12"/>
  <c r="C43" i="12"/>
  <c r="C42" i="12"/>
  <c r="C41" i="12"/>
  <c r="C40" i="12"/>
  <c r="C39" i="12"/>
  <c r="C38" i="12"/>
  <c r="C37" i="12"/>
  <c r="D37" i="12"/>
  <c r="F37" i="12"/>
  <c r="D38" i="12"/>
  <c r="F38" i="12"/>
  <c r="D39" i="12"/>
  <c r="F39" i="12"/>
  <c r="D40" i="12"/>
  <c r="F40" i="12"/>
  <c r="D41" i="12"/>
  <c r="F41" i="12"/>
  <c r="D42" i="12"/>
  <c r="F42" i="12"/>
  <c r="D43" i="12"/>
  <c r="F43" i="12"/>
  <c r="B43" i="12"/>
  <c r="B42" i="12"/>
  <c r="B41" i="12"/>
  <c r="B40" i="12"/>
  <c r="B39" i="12"/>
  <c r="B38" i="12"/>
  <c r="B37" i="12"/>
  <c r="D37" i="8"/>
  <c r="F37" i="8"/>
  <c r="D38" i="8"/>
  <c r="F38" i="8"/>
  <c r="D39" i="8"/>
  <c r="F39" i="8"/>
  <c r="D40" i="8"/>
  <c r="F40" i="8"/>
  <c r="D41" i="8"/>
  <c r="F41" i="8"/>
  <c r="D42" i="8"/>
  <c r="F42" i="8"/>
  <c r="D43" i="8"/>
  <c r="F43" i="8"/>
  <c r="B43" i="8"/>
  <c r="B42" i="8"/>
  <c r="B39" i="8"/>
  <c r="B38" i="8"/>
  <c r="B37" i="8"/>
  <c r="B40" i="8"/>
  <c r="B41" i="8"/>
  <c r="F112" i="12" l="1"/>
  <c r="E112" i="12"/>
  <c r="D112" i="12"/>
  <c r="C112" i="12"/>
  <c r="B112" i="12"/>
  <c r="F111" i="12"/>
  <c r="E111" i="12"/>
  <c r="D111" i="12"/>
  <c r="C111" i="12"/>
  <c r="B111" i="12"/>
  <c r="F110" i="12"/>
  <c r="E110" i="12"/>
  <c r="D110" i="12"/>
  <c r="C110" i="12"/>
  <c r="B110" i="12"/>
  <c r="F109" i="12"/>
  <c r="E109" i="12"/>
  <c r="D109" i="12"/>
  <c r="C109" i="12"/>
  <c r="B109" i="12"/>
  <c r="F107" i="12"/>
  <c r="E107" i="12"/>
  <c r="D107" i="12"/>
  <c r="C107" i="12"/>
  <c r="B107" i="12"/>
  <c r="F106" i="12"/>
  <c r="E106" i="12"/>
  <c r="D106" i="12"/>
  <c r="C106" i="12"/>
  <c r="B106" i="12"/>
  <c r="F105" i="12"/>
  <c r="E105" i="12"/>
  <c r="D105" i="12"/>
  <c r="C105" i="12"/>
  <c r="B105" i="12"/>
  <c r="F104" i="12"/>
  <c r="E104" i="12"/>
  <c r="D104" i="12"/>
  <c r="C104" i="12"/>
  <c r="B104" i="12"/>
  <c r="F103" i="12"/>
  <c r="E103" i="12"/>
  <c r="D103" i="12"/>
  <c r="C103" i="12"/>
  <c r="B103" i="12"/>
  <c r="F101" i="12"/>
  <c r="E101" i="12"/>
  <c r="D101" i="12"/>
  <c r="C101" i="12"/>
  <c r="B101" i="12"/>
  <c r="F100" i="12"/>
  <c r="E100" i="12"/>
  <c r="D100" i="12"/>
  <c r="C100" i="12"/>
  <c r="B100" i="12"/>
  <c r="F99" i="12"/>
  <c r="E99" i="12"/>
  <c r="D99" i="12"/>
  <c r="C99" i="12"/>
  <c r="B99" i="12"/>
  <c r="F98" i="12"/>
  <c r="E98" i="12"/>
  <c r="D98" i="12"/>
  <c r="C98" i="12"/>
  <c r="B98" i="12"/>
  <c r="F97" i="12"/>
  <c r="E97" i="12"/>
  <c r="D97" i="12"/>
  <c r="C97" i="12"/>
  <c r="B97" i="12"/>
  <c r="F94" i="12"/>
  <c r="E94" i="12"/>
  <c r="D94" i="12"/>
  <c r="C94" i="12"/>
  <c r="B94" i="12"/>
  <c r="F93" i="12"/>
  <c r="E93" i="12"/>
  <c r="D93" i="12"/>
  <c r="C93" i="12"/>
  <c r="B93" i="12"/>
  <c r="F92" i="12"/>
  <c r="E92" i="12"/>
  <c r="D92" i="12"/>
  <c r="C92" i="12"/>
  <c r="B92" i="12"/>
  <c r="F91" i="12"/>
  <c r="E91" i="12"/>
  <c r="D91" i="12"/>
  <c r="C91" i="12"/>
  <c r="B91" i="12"/>
  <c r="F90" i="12"/>
  <c r="E90" i="12"/>
  <c r="D90" i="12"/>
  <c r="C90" i="12"/>
  <c r="B90" i="12"/>
  <c r="F89" i="12"/>
  <c r="F20" i="12" s="1"/>
  <c r="E89" i="12"/>
  <c r="E20" i="12" s="1"/>
  <c r="D89" i="12"/>
  <c r="D20" i="12" s="1"/>
  <c r="C89" i="12"/>
  <c r="C20" i="12" s="1"/>
  <c r="B89" i="12"/>
  <c r="B20" i="12" s="1"/>
  <c r="F88" i="12"/>
  <c r="E88" i="12"/>
  <c r="D88" i="12"/>
  <c r="C88" i="12"/>
  <c r="B88" i="12"/>
  <c r="F87" i="12"/>
  <c r="E87" i="12"/>
  <c r="D87" i="12"/>
  <c r="C87" i="12"/>
  <c r="B87" i="12"/>
  <c r="F86" i="12"/>
  <c r="E86" i="12"/>
  <c r="D86" i="12"/>
  <c r="C86" i="12"/>
  <c r="B86" i="12"/>
  <c r="F85" i="12"/>
  <c r="E85" i="12"/>
  <c r="D85" i="12"/>
  <c r="C85" i="12"/>
  <c r="B85" i="12"/>
  <c r="F84" i="12"/>
  <c r="E84" i="12"/>
  <c r="D84" i="12"/>
  <c r="C84" i="12"/>
  <c r="B84" i="12"/>
  <c r="F83" i="12"/>
  <c r="E83" i="12"/>
  <c r="D83" i="12"/>
  <c r="C83" i="12"/>
  <c r="B83" i="12"/>
  <c r="F81" i="12"/>
  <c r="E81" i="12"/>
  <c r="D81" i="12"/>
  <c r="C81" i="12"/>
  <c r="B81" i="12"/>
  <c r="F80" i="12"/>
  <c r="E80" i="12"/>
  <c r="D80" i="12"/>
  <c r="C80" i="12"/>
  <c r="B80" i="12"/>
  <c r="F79" i="12"/>
  <c r="F14" i="12" s="1"/>
  <c r="E79" i="12"/>
  <c r="E14" i="12" s="1"/>
  <c r="D79" i="12"/>
  <c r="D14" i="12" s="1"/>
  <c r="C79" i="12"/>
  <c r="C14" i="12" s="1"/>
  <c r="B79" i="12"/>
  <c r="B14" i="12" s="1"/>
  <c r="F78" i="12"/>
  <c r="E78" i="12"/>
  <c r="D78" i="12"/>
  <c r="C78" i="12"/>
  <c r="B78" i="12"/>
  <c r="F77" i="12"/>
  <c r="E77" i="12"/>
  <c r="D77" i="12"/>
  <c r="C77" i="12"/>
  <c r="B77" i="12"/>
  <c r="F75" i="12"/>
  <c r="E75" i="12"/>
  <c r="D75" i="12"/>
  <c r="C75" i="12"/>
  <c r="B75" i="12"/>
  <c r="F74" i="12"/>
  <c r="E74" i="12"/>
  <c r="D74" i="12"/>
  <c r="C74" i="12"/>
  <c r="B74" i="12"/>
  <c r="F73" i="12"/>
  <c r="E73" i="12"/>
  <c r="D73" i="12"/>
  <c r="C73" i="12"/>
  <c r="B73" i="12"/>
  <c r="F72" i="12"/>
  <c r="E72" i="12"/>
  <c r="D72" i="12"/>
  <c r="C72" i="12"/>
  <c r="B72" i="12"/>
  <c r="F71" i="12"/>
  <c r="E71" i="12"/>
  <c r="D71" i="12"/>
  <c r="C71" i="12"/>
  <c r="B71" i="12"/>
  <c r="F70" i="12"/>
  <c r="F17" i="12" s="1"/>
  <c r="E70" i="12"/>
  <c r="E17" i="12" s="1"/>
  <c r="D70" i="12"/>
  <c r="D17" i="12" s="1"/>
  <c r="C70" i="12"/>
  <c r="C17" i="12" s="1"/>
  <c r="B70" i="12"/>
  <c r="B17" i="12" s="1"/>
  <c r="F69" i="12"/>
  <c r="E69" i="12"/>
  <c r="D69" i="12"/>
  <c r="C69" i="12"/>
  <c r="B69" i="12"/>
  <c r="F68" i="12"/>
  <c r="E68" i="12"/>
  <c r="D68" i="12"/>
  <c r="C68" i="12"/>
  <c r="B68" i="12"/>
  <c r="F67" i="12"/>
  <c r="E67" i="12"/>
  <c r="D67" i="12"/>
  <c r="C67" i="12"/>
  <c r="B67" i="12"/>
  <c r="F66" i="12"/>
  <c r="E66" i="12"/>
  <c r="D66" i="12"/>
  <c r="C66" i="12"/>
  <c r="B66" i="12"/>
  <c r="F65" i="12"/>
  <c r="E65" i="12"/>
  <c r="D65" i="12"/>
  <c r="C65" i="12"/>
  <c r="B65" i="12"/>
  <c r="F64" i="12"/>
  <c r="E64" i="12"/>
  <c r="D64" i="12"/>
  <c r="C64" i="12"/>
  <c r="B64" i="12"/>
  <c r="F63" i="12"/>
  <c r="F19" i="12" s="1"/>
  <c r="E63" i="12"/>
  <c r="E19" i="12" s="1"/>
  <c r="D63" i="12"/>
  <c r="D19" i="12" s="1"/>
  <c r="C63" i="12"/>
  <c r="C19" i="12" s="1"/>
  <c r="B63" i="12"/>
  <c r="B19" i="12" s="1"/>
  <c r="F62" i="12"/>
  <c r="E62" i="12"/>
  <c r="D62" i="12"/>
  <c r="C62" i="12"/>
  <c r="B62" i="12"/>
  <c r="F61" i="12"/>
  <c r="F21" i="12" s="1"/>
  <c r="E61" i="12"/>
  <c r="E21" i="12" s="1"/>
  <c r="D61" i="12"/>
  <c r="D21" i="12" s="1"/>
  <c r="C61" i="12"/>
  <c r="C21" i="12" s="1"/>
  <c r="B61" i="12"/>
  <c r="B21" i="12" s="1"/>
  <c r="F60" i="12"/>
  <c r="E60" i="12"/>
  <c r="D60" i="12"/>
  <c r="C60" i="12"/>
  <c r="B60" i="12"/>
  <c r="F59" i="12"/>
  <c r="E59" i="12"/>
  <c r="D59" i="12"/>
  <c r="C59" i="12"/>
  <c r="B59" i="12"/>
  <c r="F58" i="12"/>
  <c r="E58" i="12"/>
  <c r="D58" i="12"/>
  <c r="C58" i="12"/>
  <c r="B58" i="12"/>
  <c r="F57" i="12"/>
  <c r="E57" i="12"/>
  <c r="D57" i="12"/>
  <c r="C57" i="12"/>
  <c r="B57" i="12"/>
  <c r="F56" i="12"/>
  <c r="E56" i="12"/>
  <c r="D56" i="12"/>
  <c r="C56" i="12"/>
  <c r="B56" i="12"/>
  <c r="F55" i="12"/>
  <c r="E55" i="12"/>
  <c r="D55" i="12"/>
  <c r="C55" i="12"/>
  <c r="B55" i="12"/>
  <c r="F54" i="12"/>
  <c r="E54" i="12"/>
  <c r="D54" i="12"/>
  <c r="C54" i="12"/>
  <c r="B54" i="12"/>
  <c r="F53" i="12"/>
  <c r="F15" i="12" s="1"/>
  <c r="E53" i="12"/>
  <c r="E15" i="12" s="1"/>
  <c r="D53" i="12"/>
  <c r="D15" i="12" s="1"/>
  <c r="C53" i="12"/>
  <c r="C15" i="12" s="1"/>
  <c r="B53" i="12"/>
  <c r="B15" i="12" s="1"/>
  <c r="F52" i="12"/>
  <c r="E52" i="12"/>
  <c r="D52" i="12"/>
  <c r="C52" i="12"/>
  <c r="B52" i="12"/>
  <c r="F51" i="12"/>
  <c r="E51" i="12"/>
  <c r="D51" i="12"/>
  <c r="C51" i="12"/>
  <c r="B51" i="12"/>
  <c r="F50" i="12"/>
  <c r="E50" i="12"/>
  <c r="D50" i="12"/>
  <c r="C50" i="12"/>
  <c r="B50" i="12"/>
  <c r="F49" i="12"/>
  <c r="F16" i="12" s="1"/>
  <c r="E49" i="12"/>
  <c r="E16" i="12" s="1"/>
  <c r="D49" i="12"/>
  <c r="D16" i="12" s="1"/>
  <c r="C49" i="12"/>
  <c r="C16" i="12" s="1"/>
  <c r="B49" i="12"/>
  <c r="B16" i="12" s="1"/>
  <c r="F48" i="12"/>
  <c r="E48" i="12"/>
  <c r="D48" i="12"/>
  <c r="C48" i="12"/>
  <c r="B48" i="12"/>
  <c r="F47" i="12"/>
  <c r="F18" i="12" s="1"/>
  <c r="E47" i="12"/>
  <c r="E18" i="12" s="1"/>
  <c r="D47" i="12"/>
  <c r="D18" i="12" s="1"/>
  <c r="C47" i="12"/>
  <c r="C18" i="12" s="1"/>
  <c r="B47" i="12"/>
  <c r="B18" i="12" s="1"/>
  <c r="F46" i="12"/>
  <c r="E46" i="12"/>
  <c r="D46" i="12"/>
  <c r="C46" i="12"/>
  <c r="B46" i="12"/>
  <c r="F45" i="12"/>
  <c r="E45" i="12"/>
  <c r="D45" i="12"/>
  <c r="C45" i="12"/>
  <c r="B45" i="12"/>
  <c r="F44" i="12"/>
  <c r="E44" i="12"/>
  <c r="D44" i="12"/>
  <c r="C44" i="12"/>
  <c r="B44" i="12"/>
  <c r="F36" i="12"/>
  <c r="F13" i="12" s="1"/>
  <c r="E36" i="12"/>
  <c r="E13" i="12" s="1"/>
  <c r="D36" i="12"/>
  <c r="D13" i="12" s="1"/>
  <c r="C36" i="12"/>
  <c r="C13" i="12" s="1"/>
  <c r="B36" i="12"/>
  <c r="B13" i="12" s="1"/>
  <c r="F35" i="12"/>
  <c r="E35" i="12"/>
  <c r="D35" i="12"/>
  <c r="C35" i="12"/>
  <c r="B35" i="12"/>
  <c r="F34" i="12"/>
  <c r="E34" i="12"/>
  <c r="D34" i="12"/>
  <c r="C34" i="12"/>
  <c r="B34" i="12"/>
  <c r="F33" i="12"/>
  <c r="E33" i="12"/>
  <c r="D33" i="12"/>
  <c r="C33" i="12"/>
  <c r="B33" i="12"/>
  <c r="F32" i="12"/>
  <c r="E32" i="12"/>
  <c r="D32" i="12"/>
  <c r="C32" i="12"/>
  <c r="B32" i="12"/>
  <c r="F31" i="12"/>
  <c r="E31" i="12"/>
  <c r="D31" i="12"/>
  <c r="C31" i="12"/>
  <c r="B31" i="12"/>
  <c r="F30" i="12"/>
  <c r="E30" i="12"/>
  <c r="D30" i="12"/>
  <c r="C30" i="12"/>
  <c r="B30" i="12"/>
  <c r="F29" i="12"/>
  <c r="E29" i="12"/>
  <c r="D29" i="12"/>
  <c r="C29" i="12"/>
  <c r="B29" i="12"/>
  <c r="F28" i="12"/>
  <c r="E28" i="12"/>
  <c r="D28" i="12"/>
  <c r="C28" i="12"/>
  <c r="B28" i="12"/>
  <c r="F27" i="12"/>
  <c r="E27" i="12"/>
  <c r="D27" i="12"/>
  <c r="C27" i="12"/>
  <c r="B27" i="12"/>
  <c r="F26" i="12"/>
  <c r="E26" i="12"/>
  <c r="D26" i="12"/>
  <c r="C26" i="12"/>
  <c r="B26" i="12"/>
  <c r="F25" i="12"/>
  <c r="E25" i="12"/>
  <c r="D25" i="12"/>
  <c r="C25" i="12"/>
  <c r="B25" i="12"/>
  <c r="F24" i="12"/>
  <c r="F12" i="12" s="1"/>
  <c r="E24" i="12"/>
  <c r="E12" i="12" s="1"/>
  <c r="D24" i="12"/>
  <c r="D12" i="12" s="1"/>
  <c r="C24" i="12"/>
  <c r="C12" i="12" s="1"/>
  <c r="B24" i="12"/>
  <c r="B12" i="12" s="1"/>
  <c r="F23" i="12"/>
  <c r="E23" i="12"/>
  <c r="D23" i="12"/>
  <c r="C23" i="12"/>
  <c r="B23" i="12"/>
  <c r="F9" i="12"/>
  <c r="E9" i="12"/>
  <c r="D9" i="12"/>
  <c r="C9" i="12"/>
  <c r="B9" i="12"/>
  <c r="F8" i="12"/>
  <c r="E8" i="12"/>
  <c r="D8" i="12"/>
  <c r="C8" i="12"/>
  <c r="B8" i="12"/>
  <c r="A6" i="12"/>
  <c r="B3" i="12"/>
  <c r="A3" i="12"/>
  <c r="F112" i="8"/>
  <c r="E112" i="8"/>
  <c r="D112" i="8"/>
  <c r="C112" i="8"/>
  <c r="B112" i="8"/>
  <c r="F111" i="8"/>
  <c r="E111" i="8"/>
  <c r="D111" i="8"/>
  <c r="C111" i="8"/>
  <c r="B111" i="8"/>
  <c r="F110" i="8"/>
  <c r="E110" i="8"/>
  <c r="D110" i="8"/>
  <c r="C110" i="8"/>
  <c r="B110" i="8"/>
  <c r="F109" i="8"/>
  <c r="E109" i="8"/>
  <c r="D109" i="8"/>
  <c r="C109" i="8"/>
  <c r="B109" i="8"/>
  <c r="F107" i="8"/>
  <c r="E107" i="8"/>
  <c r="D107" i="8"/>
  <c r="C107" i="8"/>
  <c r="B107" i="8"/>
  <c r="F106" i="8"/>
  <c r="E106" i="8"/>
  <c r="D106" i="8"/>
  <c r="C106" i="8"/>
  <c r="B106" i="8"/>
  <c r="F105" i="8"/>
  <c r="E105" i="8"/>
  <c r="D105" i="8"/>
  <c r="C105" i="8"/>
  <c r="B105" i="8"/>
  <c r="F104" i="8"/>
  <c r="E104" i="8"/>
  <c r="D104" i="8"/>
  <c r="C104" i="8"/>
  <c r="B104" i="8"/>
  <c r="F103" i="8"/>
  <c r="E103" i="8"/>
  <c r="D103" i="8"/>
  <c r="C103" i="8"/>
  <c r="B103" i="8"/>
  <c r="F101" i="8"/>
  <c r="E101" i="8"/>
  <c r="D101" i="8"/>
  <c r="C101" i="8"/>
  <c r="B101" i="8"/>
  <c r="F100" i="8"/>
  <c r="E100" i="8"/>
  <c r="D100" i="8"/>
  <c r="C100" i="8"/>
  <c r="B100" i="8"/>
  <c r="F99" i="8"/>
  <c r="E99" i="8"/>
  <c r="D99" i="8"/>
  <c r="C99" i="8"/>
  <c r="B99" i="8"/>
  <c r="F98" i="8"/>
  <c r="E98" i="8"/>
  <c r="D98" i="8"/>
  <c r="C98" i="8"/>
  <c r="B98" i="8"/>
  <c r="F97" i="8"/>
  <c r="E97" i="8"/>
  <c r="D97" i="8"/>
  <c r="C97" i="8"/>
  <c r="B97" i="8"/>
  <c r="F94" i="8"/>
  <c r="E94" i="8"/>
  <c r="D94" i="8"/>
  <c r="C94" i="8"/>
  <c r="B94" i="8"/>
  <c r="F93" i="8"/>
  <c r="E93" i="8"/>
  <c r="D93" i="8"/>
  <c r="C93" i="8"/>
  <c r="B93" i="8"/>
  <c r="F92" i="8"/>
  <c r="E92" i="8"/>
  <c r="D92" i="8"/>
  <c r="C92" i="8"/>
  <c r="B92" i="8"/>
  <c r="F91" i="8"/>
  <c r="E91" i="8"/>
  <c r="D91" i="8"/>
  <c r="C91" i="8"/>
  <c r="B91" i="8"/>
  <c r="F90" i="8"/>
  <c r="E90" i="8"/>
  <c r="D90" i="8"/>
  <c r="C90" i="8"/>
  <c r="B90" i="8"/>
  <c r="F89" i="8"/>
  <c r="F20" i="8" s="1"/>
  <c r="E89" i="8"/>
  <c r="E20" i="8" s="1"/>
  <c r="D89" i="8"/>
  <c r="D20" i="8" s="1"/>
  <c r="C89" i="8"/>
  <c r="C20" i="8" s="1"/>
  <c r="B89" i="8"/>
  <c r="B20" i="8" s="1"/>
  <c r="F88" i="8"/>
  <c r="E88" i="8"/>
  <c r="D88" i="8"/>
  <c r="C88" i="8"/>
  <c r="B88" i="8"/>
  <c r="F87" i="8"/>
  <c r="E87" i="8"/>
  <c r="D87" i="8"/>
  <c r="C87" i="8"/>
  <c r="B87" i="8"/>
  <c r="F86" i="8"/>
  <c r="E86" i="8"/>
  <c r="D86" i="8"/>
  <c r="C86" i="8"/>
  <c r="B86" i="8"/>
  <c r="F85" i="8"/>
  <c r="E85" i="8"/>
  <c r="D85" i="8"/>
  <c r="C85" i="8"/>
  <c r="B85" i="8"/>
  <c r="F84" i="8"/>
  <c r="E84" i="8"/>
  <c r="D84" i="8"/>
  <c r="C84" i="8"/>
  <c r="B84" i="8"/>
  <c r="F83" i="8"/>
  <c r="E83" i="8"/>
  <c r="D83" i="8"/>
  <c r="C83" i="8"/>
  <c r="B83" i="8"/>
  <c r="F81" i="8"/>
  <c r="E81" i="8"/>
  <c r="D81" i="8"/>
  <c r="C81" i="8"/>
  <c r="B81" i="8"/>
  <c r="F80" i="8"/>
  <c r="E80" i="8"/>
  <c r="D80" i="8"/>
  <c r="C80" i="8"/>
  <c r="B80" i="8"/>
  <c r="F79" i="8"/>
  <c r="F14" i="8" s="1"/>
  <c r="E79" i="8"/>
  <c r="E14" i="8" s="1"/>
  <c r="D79" i="8"/>
  <c r="D14" i="8" s="1"/>
  <c r="C79" i="8"/>
  <c r="C14" i="8" s="1"/>
  <c r="B79" i="8"/>
  <c r="B14" i="8" s="1"/>
  <c r="F78" i="8"/>
  <c r="E78" i="8"/>
  <c r="D78" i="8"/>
  <c r="C78" i="8"/>
  <c r="B78" i="8"/>
  <c r="F77" i="8"/>
  <c r="E77" i="8"/>
  <c r="D77" i="8"/>
  <c r="C77" i="8"/>
  <c r="B77" i="8"/>
  <c r="F75" i="8"/>
  <c r="E75" i="8"/>
  <c r="D75" i="8"/>
  <c r="C75" i="8"/>
  <c r="B75" i="8"/>
  <c r="F74" i="8"/>
  <c r="E74" i="8"/>
  <c r="D74" i="8"/>
  <c r="C74" i="8"/>
  <c r="B74" i="8"/>
  <c r="F73" i="8"/>
  <c r="E73" i="8"/>
  <c r="D73" i="8"/>
  <c r="C73" i="8"/>
  <c r="B73" i="8"/>
  <c r="F72" i="8"/>
  <c r="E72" i="8"/>
  <c r="D72" i="8"/>
  <c r="C72" i="8"/>
  <c r="B72" i="8"/>
  <c r="F71" i="8"/>
  <c r="E71" i="8"/>
  <c r="D71" i="8"/>
  <c r="C71" i="8"/>
  <c r="B71" i="8"/>
  <c r="F70" i="8"/>
  <c r="F17" i="8" s="1"/>
  <c r="E70" i="8"/>
  <c r="E17" i="8" s="1"/>
  <c r="D70" i="8"/>
  <c r="D17" i="8" s="1"/>
  <c r="C70" i="8"/>
  <c r="C17" i="8" s="1"/>
  <c r="B70" i="8"/>
  <c r="B17" i="8" s="1"/>
  <c r="F69" i="8"/>
  <c r="E69" i="8"/>
  <c r="D69" i="8"/>
  <c r="C69" i="8"/>
  <c r="B69" i="8"/>
  <c r="F68" i="8"/>
  <c r="E68" i="8"/>
  <c r="D68" i="8"/>
  <c r="C68" i="8"/>
  <c r="B68" i="8"/>
  <c r="F67" i="8"/>
  <c r="E67" i="8"/>
  <c r="D67" i="8"/>
  <c r="C67" i="8"/>
  <c r="B67" i="8"/>
  <c r="F66" i="8"/>
  <c r="E66" i="8"/>
  <c r="D66" i="8"/>
  <c r="C66" i="8"/>
  <c r="B66" i="8"/>
  <c r="F65" i="8"/>
  <c r="E65" i="8"/>
  <c r="D65" i="8"/>
  <c r="C65" i="8"/>
  <c r="B65" i="8"/>
  <c r="F64" i="8"/>
  <c r="E64" i="8"/>
  <c r="D64" i="8"/>
  <c r="C64" i="8"/>
  <c r="B64" i="8"/>
  <c r="F63" i="8"/>
  <c r="F19" i="8" s="1"/>
  <c r="E63" i="8"/>
  <c r="E19" i="8" s="1"/>
  <c r="D63" i="8"/>
  <c r="D19" i="8" s="1"/>
  <c r="C63" i="8"/>
  <c r="C19" i="8" s="1"/>
  <c r="B63" i="8"/>
  <c r="B19" i="8" s="1"/>
  <c r="F62" i="8"/>
  <c r="E62" i="8"/>
  <c r="D62" i="8"/>
  <c r="C62" i="8"/>
  <c r="B62" i="8"/>
  <c r="F61" i="8"/>
  <c r="F21" i="8" s="1"/>
  <c r="E61" i="8"/>
  <c r="E21" i="8" s="1"/>
  <c r="D61" i="8"/>
  <c r="D21" i="8" s="1"/>
  <c r="C61" i="8"/>
  <c r="C21" i="8" s="1"/>
  <c r="B61" i="8"/>
  <c r="B21" i="8" s="1"/>
  <c r="F60" i="8"/>
  <c r="E60" i="8"/>
  <c r="D60" i="8"/>
  <c r="C60" i="8"/>
  <c r="B60" i="8"/>
  <c r="F59" i="8"/>
  <c r="E59" i="8"/>
  <c r="D59" i="8"/>
  <c r="C59" i="8"/>
  <c r="B59" i="8"/>
  <c r="F58" i="8"/>
  <c r="E58" i="8"/>
  <c r="D58" i="8"/>
  <c r="C58" i="8"/>
  <c r="B58" i="8"/>
  <c r="F57" i="8"/>
  <c r="E57" i="8"/>
  <c r="D57" i="8"/>
  <c r="C57" i="8"/>
  <c r="B57" i="8"/>
  <c r="F56" i="8"/>
  <c r="E56" i="8"/>
  <c r="D56" i="8"/>
  <c r="C56" i="8"/>
  <c r="B56" i="8"/>
  <c r="F55" i="8"/>
  <c r="E55" i="8"/>
  <c r="D55" i="8"/>
  <c r="C55" i="8"/>
  <c r="B55" i="8"/>
  <c r="F54" i="8"/>
  <c r="E54" i="8"/>
  <c r="D54" i="8"/>
  <c r="C54" i="8"/>
  <c r="B54" i="8"/>
  <c r="F53" i="8"/>
  <c r="F15" i="8" s="1"/>
  <c r="E53" i="8"/>
  <c r="E15" i="8" s="1"/>
  <c r="D53" i="8"/>
  <c r="D15" i="8" s="1"/>
  <c r="C53" i="8"/>
  <c r="C15" i="8" s="1"/>
  <c r="B53" i="8"/>
  <c r="B15" i="8" s="1"/>
  <c r="F52" i="8"/>
  <c r="E52" i="8"/>
  <c r="D52" i="8"/>
  <c r="C52" i="8"/>
  <c r="B52" i="8"/>
  <c r="F51" i="8"/>
  <c r="E51" i="8"/>
  <c r="D51" i="8"/>
  <c r="C51" i="8"/>
  <c r="B51" i="8"/>
  <c r="F50" i="8"/>
  <c r="E50" i="8"/>
  <c r="D50" i="8"/>
  <c r="C50" i="8"/>
  <c r="B50" i="8"/>
  <c r="F49" i="8"/>
  <c r="F16" i="8" s="1"/>
  <c r="E49" i="8"/>
  <c r="E16" i="8" s="1"/>
  <c r="D49" i="8"/>
  <c r="D16" i="8" s="1"/>
  <c r="C49" i="8"/>
  <c r="C16" i="8" s="1"/>
  <c r="B49" i="8"/>
  <c r="B16" i="8" s="1"/>
  <c r="F48" i="8"/>
  <c r="E48" i="8"/>
  <c r="D48" i="8"/>
  <c r="C48" i="8"/>
  <c r="B48" i="8"/>
  <c r="F47" i="8"/>
  <c r="F18" i="8" s="1"/>
  <c r="E47" i="8"/>
  <c r="E18" i="8" s="1"/>
  <c r="D47" i="8"/>
  <c r="D18" i="8" s="1"/>
  <c r="C47" i="8"/>
  <c r="C18" i="8" s="1"/>
  <c r="B47" i="8"/>
  <c r="B18" i="8" s="1"/>
  <c r="F46" i="8"/>
  <c r="E46" i="8"/>
  <c r="D46" i="8"/>
  <c r="C46" i="8"/>
  <c r="B46" i="8"/>
  <c r="F45" i="8"/>
  <c r="E45" i="8"/>
  <c r="D45" i="8"/>
  <c r="C45" i="8"/>
  <c r="B45" i="8"/>
  <c r="F44" i="8"/>
  <c r="E44" i="8"/>
  <c r="D44" i="8"/>
  <c r="C44" i="8"/>
  <c r="B44" i="8"/>
  <c r="F36" i="8"/>
  <c r="F13" i="8" s="1"/>
  <c r="E36" i="8"/>
  <c r="E13" i="8" s="1"/>
  <c r="D36" i="8"/>
  <c r="D13" i="8" s="1"/>
  <c r="C36" i="8"/>
  <c r="C13" i="8" s="1"/>
  <c r="B36" i="8"/>
  <c r="B13" i="8" s="1"/>
  <c r="F35" i="8"/>
  <c r="E35" i="8"/>
  <c r="D35" i="8"/>
  <c r="C35" i="8"/>
  <c r="B35" i="8"/>
  <c r="F34" i="8"/>
  <c r="E34" i="8"/>
  <c r="D34" i="8"/>
  <c r="C34" i="8"/>
  <c r="B34" i="8"/>
  <c r="F33" i="8"/>
  <c r="E33" i="8"/>
  <c r="D33" i="8"/>
  <c r="C33" i="8"/>
  <c r="B33" i="8"/>
  <c r="F32" i="8"/>
  <c r="E32" i="8"/>
  <c r="D32" i="8"/>
  <c r="C32" i="8"/>
  <c r="B32" i="8"/>
  <c r="F31" i="8"/>
  <c r="E31" i="8"/>
  <c r="D31" i="8"/>
  <c r="C31" i="8"/>
  <c r="B31" i="8"/>
  <c r="F30" i="8"/>
  <c r="E30" i="8"/>
  <c r="D30" i="8"/>
  <c r="C30" i="8"/>
  <c r="B30" i="8"/>
  <c r="F29" i="8"/>
  <c r="E29" i="8"/>
  <c r="D29" i="8"/>
  <c r="C29" i="8"/>
  <c r="B29" i="8"/>
  <c r="F28" i="8"/>
  <c r="E28" i="8"/>
  <c r="D28" i="8"/>
  <c r="C28" i="8"/>
  <c r="B28" i="8"/>
  <c r="F27" i="8"/>
  <c r="E27" i="8"/>
  <c r="D27" i="8"/>
  <c r="C27" i="8"/>
  <c r="B27" i="8"/>
  <c r="F26" i="8"/>
  <c r="E26" i="8"/>
  <c r="D26" i="8"/>
  <c r="C26" i="8"/>
  <c r="B26" i="8"/>
  <c r="F25" i="8"/>
  <c r="E25" i="8"/>
  <c r="D25" i="8"/>
  <c r="C25" i="8"/>
  <c r="B25" i="8"/>
  <c r="F24" i="8"/>
  <c r="F12" i="8" s="1"/>
  <c r="E24" i="8"/>
  <c r="E12" i="8" s="1"/>
  <c r="D24" i="8"/>
  <c r="D12" i="8" s="1"/>
  <c r="C24" i="8"/>
  <c r="C12" i="8" s="1"/>
  <c r="B24" i="8"/>
  <c r="B12" i="8" s="1"/>
  <c r="F23" i="8"/>
  <c r="E23" i="8"/>
  <c r="D23" i="8"/>
  <c r="C23" i="8"/>
  <c r="B23" i="8"/>
  <c r="F9" i="8"/>
  <c r="E9" i="8"/>
  <c r="D9" i="8"/>
  <c r="C9" i="8"/>
  <c r="B9" i="8"/>
  <c r="F8" i="8"/>
  <c r="E8" i="8"/>
  <c r="D8" i="8"/>
  <c r="C8" i="8"/>
  <c r="B8" i="8"/>
  <c r="A6" i="8"/>
  <c r="B3" i="8"/>
  <c r="A3" i="8"/>
  <c r="B116" i="12" l="1"/>
  <c r="B117" i="12"/>
  <c r="B117" i="8"/>
  <c r="A116" i="12"/>
  <c r="A117" i="12"/>
  <c r="A116" i="8"/>
  <c r="B116" i="8"/>
  <c r="A1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63B52F-DFB1-4529-8958-6635BE170340}" odcFile="G:\Projekt_SQL_Migration\Verbindungsdatei_unique\P_SMA_OC WTV One Cube.odc" keepAlive="1" name="P_SMA_OC WTV One Cube" type="5" refreshedVersion="6" background="1">
    <dbPr connection="Provider=MSOLAP.8;Integrated Security=SSPI;Persist Security Info=True;Initial Catalog=P_SMA_OC;Data Source=wt-da-vm-sqlssas1.westeurope.cloudapp.azure.com;MDX Compatibility=1;Safety Options=2;MDX Missing Member Mode=Error;Update Isolation Level=2" command="WTV One Cube" commandType="1"/>
    <olapPr sendLocale="1" rowDrillCount="1000"/>
  </connection>
  <connection id="2" xr16:uid="{34D7431D-5C49-43CA-AFA9-0B0164A7E79C}" odcFile="G:\Projekt_SQL_Migration\Verbindungsdatei_unique\WTV One Cube_TeamStatistik.odc" keepAlive="1" name="WTV One Cube_TeamStatistik.odc" type="5" refreshedVersion="8" background="1">
    <dbPr connection="Provider=MSOLAP.8;Integrated Security=SSPI;Persist Security Info=True;Initial Catalog=WTV_OneCube;Data Source=MSSQL1\SQLINSTAS;MDX Compatibility=1;Safety Options=2;MDX Missing Member Mode=Error;Update Isolation Level=2" command="WTV One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">
    <s v="WTV One Cube_TeamStatistik.odc"/>
    <s v="{[Szenario].[Szenarios].[IST]}"/>
    <s v="{[Betrieb].[Betriebe].[Alle Betriebe]}"/>
    <s v="{[Herkunftsmarkt].[Herkunftsmärkte mit Untergruppen].[Alle Herkunftsmärkte]}"/>
    <s v="{[Szenario].[Szenarios].[YTD]}"/>
    <s v="{[Jahr].[Jahre].[2023]}"/>
    <s v="{[Monat].[Monate].&amp;[11]}"/>
    <s v="{[Jahr].[Jahre].[2025]}"/>
    <s v="{[Monat].[Monate].&amp;[10]}"/>
  </metadataStrings>
  <mdxMetadata count="8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</mdx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<sst xmlns="http://schemas.openxmlformats.org/spreadsheetml/2006/main" count="563" uniqueCount="259">
  <si>
    <t>Ankünfte</t>
  </si>
  <si>
    <t>Nächtigungen</t>
  </si>
  <si>
    <t>Zeilenbeschriftungen</t>
  </si>
  <si>
    <t>Afrika</t>
  </si>
  <si>
    <t>Südafrika</t>
  </si>
  <si>
    <t>Übriges Afrika</t>
  </si>
  <si>
    <t>Brasilien</t>
  </si>
  <si>
    <t>Kanada</t>
  </si>
  <si>
    <t>USA</t>
  </si>
  <si>
    <t>Zentral und Südamerika Rest</t>
  </si>
  <si>
    <t>Arabische Länder</t>
  </si>
  <si>
    <t>China (Mainland) HK MO</t>
  </si>
  <si>
    <t>Indien</t>
  </si>
  <si>
    <t>Israel</t>
  </si>
  <si>
    <t>Japan</t>
  </si>
  <si>
    <t>Saudi Arabien</t>
  </si>
  <si>
    <t>Südkorea</t>
  </si>
  <si>
    <t>Südostasien</t>
  </si>
  <si>
    <t>Taiwan</t>
  </si>
  <si>
    <t>Übriges Asien</t>
  </si>
  <si>
    <t>Vereinigte Arabische Emirate</t>
  </si>
  <si>
    <t>Belgien</t>
  </si>
  <si>
    <t>Bulgarien</t>
  </si>
  <si>
    <t>Dänemark</t>
  </si>
  <si>
    <t>Deutschland</t>
  </si>
  <si>
    <t>Estland</t>
  </si>
  <si>
    <t>Finnland</t>
  </si>
  <si>
    <t>Frankreich, Monaco</t>
  </si>
  <si>
    <t>Griechenland</t>
  </si>
  <si>
    <t>Großbritannien, Nordirland</t>
  </si>
  <si>
    <t>Irland</t>
  </si>
  <si>
    <t>Island</t>
  </si>
  <si>
    <t>Italien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</si>
  <si>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</si>
  <si>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</si>
  <si>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</si>
  <si>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</si>
  <si>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</si>
  <si>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</si>
  <si>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</si>
  <si>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</si>
  <si>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</si>
  <si>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</si>
  <si>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Rumänien</t>
  </si>
  <si>
    <t>Russland</t>
  </si>
  <si>
    <t>Schweden</t>
  </si>
  <si>
    <t>Schweiz, Liechtenstein</t>
  </si>
  <si>
    <t>Serbien etc.</t>
  </si>
  <si>
    <t>Slowakei</t>
  </si>
  <si>
    <t>Slowenien</t>
  </si>
  <si>
    <t>Spanien</t>
  </si>
  <si>
    <t>Tschechien</t>
  </si>
  <si>
    <t>Türkei</t>
  </si>
  <si>
    <t>Übrige GUS</t>
  </si>
  <si>
    <t>Ukraine</t>
  </si>
  <si>
    <t>Ungarn</t>
  </si>
  <si>
    <t>Zypern</t>
  </si>
  <si>
    <t>Australien</t>
  </si>
  <si>
    <t>Neuseeland</t>
  </si>
  <si>
    <t>Übriges Ausland</t>
  </si>
  <si>
    <t>Gesamtergebnis</t>
  </si>
  <si>
    <t>Jahre</t>
  </si>
  <si>
    <t>Monate</t>
  </si>
  <si>
    <t>Ankunftsveränderung % zum Vorjahr</t>
  </si>
  <si>
    <t>Aufenthaltsdauer</t>
  </si>
  <si>
    <t>Nächtigungsveränderung % zum Vorjahr</t>
  </si>
  <si>
    <t>Szenarios</t>
  </si>
  <si>
    <t>IST</t>
  </si>
  <si>
    <t>Betriebe</t>
  </si>
  <si>
    <t>Alle Betriebe</t>
  </si>
  <si>
    <t>Wien: Ankünfte und Übernachtungen in allen Unterkünften</t>
  </si>
  <si>
    <t>Vienna:  Arrivals and bednights in all types of accommodation</t>
  </si>
  <si>
    <t xml:space="preserve"> </t>
  </si>
  <si>
    <r>
      <t xml:space="preserve">Ankünfte 
</t>
    </r>
    <r>
      <rPr>
        <b/>
        <i/>
        <sz val="12"/>
        <color indexed="9"/>
        <rFont val="Arial"/>
        <family val="2"/>
      </rPr>
      <t>Arrivals</t>
    </r>
  </si>
  <si>
    <t>+/- %</t>
  </si>
  <si>
    <r>
      <t xml:space="preserve">Nächtigungen
 </t>
    </r>
    <r>
      <rPr>
        <b/>
        <i/>
        <sz val="12"/>
        <color indexed="9"/>
        <rFont val="Arial"/>
        <family val="2"/>
      </rPr>
      <t>Bednights</t>
    </r>
  </si>
  <si>
    <t>(1)</t>
  </si>
  <si>
    <t>Gesamtsumme / Total  (2)</t>
  </si>
  <si>
    <r>
      <t>davon aus dem Ausland /</t>
    </r>
    <r>
      <rPr>
        <i/>
        <sz val="12"/>
        <rFont val="Arial"/>
        <family val="2"/>
      </rPr>
      <t xml:space="preserve"> thereof from foreign countries</t>
    </r>
  </si>
  <si>
    <t>Hauptmärkte / Main markets</t>
  </si>
  <si>
    <r>
      <t xml:space="preserve">Deutschland / </t>
    </r>
    <r>
      <rPr>
        <i/>
        <sz val="12"/>
        <rFont val="Arial"/>
        <family val="2"/>
      </rPr>
      <t>Germany</t>
    </r>
  </si>
  <si>
    <r>
      <t xml:space="preserve">Österreich / </t>
    </r>
    <r>
      <rPr>
        <i/>
        <sz val="12"/>
        <rFont val="Arial"/>
        <family val="2"/>
      </rPr>
      <t>Austria</t>
    </r>
    <r>
      <rPr>
        <sz val="12"/>
        <rFont val="Arial"/>
        <family val="2"/>
      </rPr>
      <t xml:space="preserve">  (3) (4)</t>
    </r>
  </si>
  <si>
    <t>Italien / Italy</t>
  </si>
  <si>
    <r>
      <t>Großbritannien, Nordirland /</t>
    </r>
    <r>
      <rPr>
        <i/>
        <sz val="12"/>
        <rFont val="Arial"/>
        <family val="2"/>
      </rPr>
      <t xml:space="preserve"> UK</t>
    </r>
  </si>
  <si>
    <r>
      <t xml:space="preserve">Spanien / </t>
    </r>
    <r>
      <rPr>
        <i/>
        <sz val="12"/>
        <rFont val="Arial"/>
        <family val="2"/>
      </rPr>
      <t>Spain</t>
    </r>
  </si>
  <si>
    <t>China (inkl. Hongkong)</t>
  </si>
  <si>
    <r>
      <t xml:space="preserve">Frankreich / </t>
    </r>
    <r>
      <rPr>
        <i/>
        <sz val="12"/>
        <rFont val="Arial"/>
        <family val="2"/>
      </rPr>
      <t>France</t>
    </r>
  </si>
  <si>
    <r>
      <t xml:space="preserve">Russland / </t>
    </r>
    <r>
      <rPr>
        <i/>
        <sz val="12"/>
        <rFont val="Arial"/>
        <family val="2"/>
      </rPr>
      <t>Russia</t>
    </r>
  </si>
  <si>
    <r>
      <t xml:space="preserve">Schweiz / </t>
    </r>
    <r>
      <rPr>
        <i/>
        <sz val="12"/>
        <rFont val="Arial"/>
        <family val="2"/>
      </rPr>
      <t>Switzerland</t>
    </r>
  </si>
  <si>
    <t>Europa / Europe</t>
  </si>
  <si>
    <t xml:space="preserve">   Burgenland</t>
  </si>
  <si>
    <r>
      <t xml:space="preserve">   Kärnten / </t>
    </r>
    <r>
      <rPr>
        <i/>
        <sz val="11"/>
        <rFont val="Arial"/>
        <family val="2"/>
      </rPr>
      <t>Carinthia</t>
    </r>
  </si>
  <si>
    <r>
      <t xml:space="preserve">   Niederösterreich /</t>
    </r>
    <r>
      <rPr>
        <i/>
        <sz val="11"/>
        <rFont val="Arial"/>
        <family val="2"/>
      </rPr>
      <t xml:space="preserve"> Lower Austria</t>
    </r>
  </si>
  <si>
    <r>
      <t xml:space="preserve">   Oberösterreich / </t>
    </r>
    <r>
      <rPr>
        <i/>
        <sz val="11"/>
        <rFont val="Arial"/>
        <family val="2"/>
      </rPr>
      <t>Upper Austria</t>
    </r>
  </si>
  <si>
    <t xml:space="preserve">   Salzburg</t>
  </si>
  <si>
    <r>
      <t xml:space="preserve">   Steiermark / </t>
    </r>
    <r>
      <rPr>
        <i/>
        <sz val="11"/>
        <rFont val="Arial"/>
        <family val="2"/>
      </rPr>
      <t>Styria</t>
    </r>
  </si>
  <si>
    <r>
      <t xml:space="preserve">   Tirol / </t>
    </r>
    <r>
      <rPr>
        <i/>
        <sz val="11"/>
        <rFont val="Arial"/>
        <family val="2"/>
      </rPr>
      <t>Tyrol</t>
    </r>
  </si>
  <si>
    <t xml:space="preserve">   Vorarlberg</t>
  </si>
  <si>
    <r>
      <t xml:space="preserve">   Wien / </t>
    </r>
    <r>
      <rPr>
        <i/>
        <sz val="11"/>
        <rFont val="Arial"/>
        <family val="2"/>
      </rPr>
      <t>Vienna</t>
    </r>
    <r>
      <rPr>
        <sz val="11"/>
        <rFont val="Arial"/>
        <family val="2"/>
      </rPr>
      <t xml:space="preserve">  (4)</t>
    </r>
  </si>
  <si>
    <r>
      <t xml:space="preserve">Belgien / </t>
    </r>
    <r>
      <rPr>
        <i/>
        <sz val="12"/>
        <rFont val="Arial"/>
        <family val="2"/>
      </rPr>
      <t>Belgium</t>
    </r>
  </si>
  <si>
    <r>
      <t xml:space="preserve">Bulgarien / </t>
    </r>
    <r>
      <rPr>
        <i/>
        <sz val="12"/>
        <rFont val="Arial"/>
        <family val="2"/>
      </rPr>
      <t>Bulgaria</t>
    </r>
  </si>
  <si>
    <r>
      <t xml:space="preserve">   Bayern / </t>
    </r>
    <r>
      <rPr>
        <i/>
        <sz val="11"/>
        <rFont val="Arial"/>
        <family val="2"/>
      </rPr>
      <t>Bavaria</t>
    </r>
  </si>
  <si>
    <t xml:space="preserve">   Baden-Württemberg</t>
  </si>
  <si>
    <r>
      <t xml:space="preserve">   Nordrhein-Westfalen /</t>
    </r>
    <r>
      <rPr>
        <i/>
        <sz val="11"/>
        <rFont val="Arial"/>
        <family val="2"/>
      </rPr>
      <t xml:space="preserve"> North Rhine-Westphalia</t>
    </r>
  </si>
  <si>
    <r>
      <t xml:space="preserve">   Mitteldeutschland /</t>
    </r>
    <r>
      <rPr>
        <i/>
        <sz val="11"/>
        <rFont val="Arial"/>
        <family val="2"/>
      </rPr>
      <t xml:space="preserve"> Central Germany</t>
    </r>
  </si>
  <si>
    <r>
      <t xml:space="preserve">   Norddeutschland / </t>
    </r>
    <r>
      <rPr>
        <i/>
        <sz val="11"/>
        <rFont val="Arial"/>
        <family val="2"/>
      </rPr>
      <t>Northern Germany</t>
    </r>
  </si>
  <si>
    <r>
      <t xml:space="preserve">   Ostdeutschland / </t>
    </r>
    <r>
      <rPr>
        <i/>
        <sz val="11"/>
        <rFont val="Arial"/>
        <family val="2"/>
      </rPr>
      <t>Eastern Germany</t>
    </r>
  </si>
  <si>
    <t xml:space="preserve">   Berlin</t>
  </si>
  <si>
    <r>
      <t xml:space="preserve">Dänemark / </t>
    </r>
    <r>
      <rPr>
        <i/>
        <sz val="12"/>
        <rFont val="Arial"/>
        <family val="2"/>
      </rPr>
      <t>Denmark</t>
    </r>
  </si>
  <si>
    <r>
      <t xml:space="preserve">Estland / </t>
    </r>
    <r>
      <rPr>
        <i/>
        <sz val="12"/>
        <rFont val="Arial"/>
        <family val="2"/>
      </rPr>
      <t>Estonia</t>
    </r>
  </si>
  <si>
    <r>
      <t xml:space="preserve">Finnland / </t>
    </r>
    <r>
      <rPr>
        <i/>
        <sz val="12"/>
        <rFont val="Arial"/>
        <family val="2"/>
      </rPr>
      <t>Finland</t>
    </r>
  </si>
  <si>
    <r>
      <t xml:space="preserve">Griechenland / </t>
    </r>
    <r>
      <rPr>
        <i/>
        <sz val="12"/>
        <rFont val="Arial"/>
        <family val="2"/>
      </rPr>
      <t>Greece</t>
    </r>
  </si>
  <si>
    <r>
      <t xml:space="preserve">GUS-Staaten, andere / </t>
    </r>
    <r>
      <rPr>
        <i/>
        <sz val="12"/>
        <rFont val="Arial"/>
        <family val="2"/>
      </rPr>
      <t>Other CIS countries</t>
    </r>
    <r>
      <rPr>
        <sz val="12"/>
        <rFont val="Arial"/>
        <family val="2"/>
      </rPr>
      <t xml:space="preserve">  (5)</t>
    </r>
  </si>
  <si>
    <r>
      <t>Irland /</t>
    </r>
    <r>
      <rPr>
        <i/>
        <sz val="12"/>
        <rFont val="Arial"/>
        <family val="2"/>
      </rPr>
      <t xml:space="preserve"> Ireland</t>
    </r>
  </si>
  <si>
    <r>
      <t xml:space="preserve">Island / </t>
    </r>
    <r>
      <rPr>
        <i/>
        <sz val="12"/>
        <rFont val="Arial"/>
        <family val="2"/>
      </rPr>
      <t>Iceland</t>
    </r>
  </si>
  <si>
    <r>
      <t xml:space="preserve">Italien / </t>
    </r>
    <r>
      <rPr>
        <i/>
        <sz val="12"/>
        <rFont val="Arial"/>
        <family val="2"/>
      </rPr>
      <t>Italy</t>
    </r>
  </si>
  <si>
    <r>
      <t xml:space="preserve">Kroatien / </t>
    </r>
    <r>
      <rPr>
        <i/>
        <sz val="12"/>
        <rFont val="Arial"/>
        <family val="2"/>
      </rPr>
      <t>Croatia</t>
    </r>
  </si>
  <si>
    <r>
      <t xml:space="preserve">Lettland / </t>
    </r>
    <r>
      <rPr>
        <i/>
        <sz val="12"/>
        <rFont val="Arial"/>
        <family val="2"/>
      </rPr>
      <t>Latvia</t>
    </r>
  </si>
  <si>
    <r>
      <t xml:space="preserve">Litauen / </t>
    </r>
    <r>
      <rPr>
        <i/>
        <sz val="12"/>
        <rFont val="Arial"/>
        <family val="2"/>
      </rPr>
      <t>Lithuania</t>
    </r>
  </si>
  <si>
    <r>
      <t xml:space="preserve">Niederlande / </t>
    </r>
    <r>
      <rPr>
        <i/>
        <sz val="12"/>
        <rFont val="Arial"/>
        <family val="2"/>
      </rPr>
      <t>Netherlands</t>
    </r>
  </si>
  <si>
    <r>
      <t xml:space="preserve">Norwegen / </t>
    </r>
    <r>
      <rPr>
        <i/>
        <sz val="12"/>
        <rFont val="Arial"/>
        <family val="2"/>
      </rPr>
      <t>Norway</t>
    </r>
  </si>
  <si>
    <r>
      <t>Polen /</t>
    </r>
    <r>
      <rPr>
        <i/>
        <sz val="12"/>
        <rFont val="Arial"/>
        <family val="2"/>
      </rPr>
      <t xml:space="preserve"> Poland</t>
    </r>
  </si>
  <si>
    <r>
      <t xml:space="preserve">Rumänien / </t>
    </r>
    <r>
      <rPr>
        <i/>
        <sz val="12"/>
        <rFont val="Arial"/>
        <family val="2"/>
      </rPr>
      <t>Romania</t>
    </r>
  </si>
  <si>
    <r>
      <t xml:space="preserve">Schweden / </t>
    </r>
    <r>
      <rPr>
        <i/>
        <sz val="12"/>
        <rFont val="Arial"/>
        <family val="2"/>
      </rPr>
      <t>Sweden</t>
    </r>
  </si>
  <si>
    <r>
      <t xml:space="preserve">Serbien usw. / </t>
    </r>
    <r>
      <rPr>
        <i/>
        <sz val="12"/>
        <rFont val="Arial"/>
        <family val="2"/>
      </rPr>
      <t>Serbia et al.</t>
    </r>
    <r>
      <rPr>
        <sz val="12"/>
        <rFont val="Arial"/>
        <family val="2"/>
      </rPr>
      <t xml:space="preserve">  (6)</t>
    </r>
  </si>
  <si>
    <r>
      <t xml:space="preserve">Slowakei / </t>
    </r>
    <r>
      <rPr>
        <i/>
        <sz val="12"/>
        <rFont val="Arial"/>
        <family val="2"/>
      </rPr>
      <t>Slovakia</t>
    </r>
  </si>
  <si>
    <r>
      <t xml:space="preserve">Slowenien / </t>
    </r>
    <r>
      <rPr>
        <i/>
        <sz val="12"/>
        <rFont val="Arial"/>
        <family val="2"/>
      </rPr>
      <t>Slovenia</t>
    </r>
  </si>
  <si>
    <r>
      <t xml:space="preserve">Tschechien / </t>
    </r>
    <r>
      <rPr>
        <i/>
        <sz val="12"/>
        <rFont val="Arial"/>
        <family val="2"/>
      </rPr>
      <t>Czech Republic</t>
    </r>
  </si>
  <si>
    <r>
      <t xml:space="preserve">Türkei / </t>
    </r>
    <r>
      <rPr>
        <i/>
        <sz val="12"/>
        <rFont val="Arial"/>
        <family val="2"/>
      </rPr>
      <t>Turkey</t>
    </r>
  </si>
  <si>
    <r>
      <t xml:space="preserve">Ungarn / </t>
    </r>
    <r>
      <rPr>
        <i/>
        <sz val="12"/>
        <rFont val="Arial"/>
        <family val="2"/>
      </rPr>
      <t>Hungary</t>
    </r>
  </si>
  <si>
    <r>
      <t xml:space="preserve">Zypern / </t>
    </r>
    <r>
      <rPr>
        <i/>
        <sz val="12"/>
        <rFont val="Arial"/>
        <family val="2"/>
      </rPr>
      <t>Cyprus</t>
    </r>
  </si>
  <si>
    <r>
      <t xml:space="preserve">Amerika / </t>
    </r>
    <r>
      <rPr>
        <b/>
        <i/>
        <sz val="12"/>
        <color indexed="9"/>
        <rFont val="Arial"/>
        <family val="2"/>
      </rPr>
      <t>America</t>
    </r>
  </si>
  <si>
    <r>
      <t xml:space="preserve">Kanada / </t>
    </r>
    <r>
      <rPr>
        <i/>
        <sz val="12"/>
        <rFont val="Arial"/>
        <family val="2"/>
      </rPr>
      <t>Canada</t>
    </r>
  </si>
  <si>
    <r>
      <t xml:space="preserve">Brasilien / </t>
    </r>
    <r>
      <rPr>
        <i/>
        <sz val="12"/>
        <rFont val="Arial"/>
        <family val="2"/>
      </rPr>
      <t>Brasil</t>
    </r>
  </si>
  <si>
    <r>
      <t>Übriges Zentral-&amp;Südamerika/</t>
    </r>
    <r>
      <rPr>
        <i/>
        <sz val="12"/>
        <rFont val="Arial"/>
        <family val="2"/>
      </rPr>
      <t>Other Central&amp;South America</t>
    </r>
  </si>
  <si>
    <t>Asien / Asia</t>
  </si>
  <si>
    <r>
      <t xml:space="preserve">Arabische Länder in Asien / </t>
    </r>
    <r>
      <rPr>
        <i/>
        <sz val="12"/>
        <rFont val="Arial"/>
        <family val="2"/>
      </rPr>
      <t>Arab countries in Asia</t>
    </r>
    <r>
      <rPr>
        <sz val="12"/>
        <rFont val="Arial"/>
        <family val="2"/>
      </rPr>
      <t xml:space="preserve">  (7)</t>
    </r>
  </si>
  <si>
    <r>
      <t xml:space="preserve">Saudi-Arabien / </t>
    </r>
    <r>
      <rPr>
        <i/>
        <sz val="12"/>
        <rFont val="Arial"/>
        <family val="2"/>
      </rPr>
      <t>Saudi-Arabia</t>
    </r>
  </si>
  <si>
    <r>
      <t xml:space="preserve">Vereinigte Arabische Emirate / </t>
    </r>
    <r>
      <rPr>
        <i/>
        <sz val="12"/>
        <rFont val="Arial"/>
        <family val="2"/>
      </rPr>
      <t>United Arab Emirates</t>
    </r>
  </si>
  <si>
    <r>
      <t xml:space="preserve">Indien / </t>
    </r>
    <r>
      <rPr>
        <i/>
        <sz val="12"/>
        <rFont val="Arial"/>
        <family val="2"/>
      </rPr>
      <t>India</t>
    </r>
  </si>
  <si>
    <t>Südkorea / South Korea</t>
  </si>
  <si>
    <r>
      <t xml:space="preserve">Südostasien / </t>
    </r>
    <r>
      <rPr>
        <i/>
        <sz val="12"/>
        <rFont val="Arial"/>
        <family val="2"/>
      </rPr>
      <t xml:space="preserve">South East Asia </t>
    </r>
    <r>
      <rPr>
        <sz val="12"/>
        <rFont val="Arial"/>
        <family val="2"/>
      </rPr>
      <t xml:space="preserve"> (8)</t>
    </r>
  </si>
  <si>
    <r>
      <t xml:space="preserve">Übriges Asien / </t>
    </r>
    <r>
      <rPr>
        <i/>
        <sz val="12"/>
        <rFont val="Arial"/>
        <family val="2"/>
      </rPr>
      <t>Other Asian countries</t>
    </r>
  </si>
  <si>
    <t>Andere Quellmärkte / Other source markets</t>
  </si>
  <si>
    <r>
      <t xml:space="preserve">Australien / </t>
    </r>
    <r>
      <rPr>
        <i/>
        <sz val="12"/>
        <rFont val="Arial"/>
        <family val="2"/>
      </rPr>
      <t>Australia</t>
    </r>
  </si>
  <si>
    <r>
      <t>Neuseeland /</t>
    </r>
    <r>
      <rPr>
        <i/>
        <sz val="12"/>
        <rFont val="Arial"/>
        <family val="2"/>
      </rPr>
      <t xml:space="preserve"> New Zealand</t>
    </r>
  </si>
  <si>
    <r>
      <t xml:space="preserve">Südafrika / </t>
    </r>
    <r>
      <rPr>
        <i/>
        <sz val="12"/>
        <rFont val="Arial"/>
        <family val="2"/>
      </rPr>
      <t>South Africa</t>
    </r>
  </si>
  <si>
    <r>
      <t xml:space="preserve">Übriges Afrika / </t>
    </r>
    <r>
      <rPr>
        <i/>
        <sz val="12"/>
        <rFont val="Arial"/>
        <family val="2"/>
      </rPr>
      <t>Other African countries</t>
    </r>
  </si>
  <si>
    <r>
      <t xml:space="preserve">Übriges Ausland / </t>
    </r>
    <r>
      <rPr>
        <i/>
        <sz val="12"/>
        <rFont val="Arial"/>
        <family val="2"/>
      </rPr>
      <t>Other foreign countries</t>
    </r>
  </si>
  <si>
    <t>In Hotels und Pensionen / Hotels &amp; pensions only</t>
  </si>
  <si>
    <t>Hotels *****</t>
  </si>
  <si>
    <r>
      <t>Hotels &amp; Pensionen</t>
    </r>
    <r>
      <rPr>
        <i/>
        <sz val="12"/>
        <rFont val="Arial"/>
        <family val="2"/>
      </rPr>
      <t xml:space="preserve"> (Hotels &amp; pensions) </t>
    </r>
    <r>
      <rPr>
        <sz val="12"/>
        <rFont val="Arial"/>
        <family val="2"/>
      </rPr>
      <t>****</t>
    </r>
  </si>
  <si>
    <r>
      <t>Hotels &amp; Pensionen</t>
    </r>
    <r>
      <rPr>
        <i/>
        <sz val="12"/>
        <rFont val="Arial"/>
        <family val="2"/>
      </rPr>
      <t xml:space="preserve"> (Hotels &amp; pensions)</t>
    </r>
    <r>
      <rPr>
        <sz val="12"/>
        <rFont val="Arial"/>
        <family val="2"/>
      </rPr>
      <t xml:space="preserve"> ***</t>
    </r>
  </si>
  <si>
    <r>
      <t xml:space="preserve">Hotels &amp; Pensionen </t>
    </r>
    <r>
      <rPr>
        <i/>
        <sz val="12"/>
        <rFont val="Arial"/>
        <family val="2"/>
      </rPr>
      <t xml:space="preserve">(Hotels &amp; pensions) </t>
    </r>
    <r>
      <rPr>
        <sz val="12"/>
        <rFont val="Arial"/>
        <family val="2"/>
      </rPr>
      <t>**/*</t>
    </r>
  </si>
  <si>
    <r>
      <t xml:space="preserve">Sonstige Unterkünfte / </t>
    </r>
    <r>
      <rPr>
        <b/>
        <i/>
        <sz val="12"/>
        <color indexed="9"/>
        <rFont val="Arial"/>
        <family val="2"/>
      </rPr>
      <t>Other types of accommodation</t>
    </r>
  </si>
  <si>
    <t>Jugendherbergen / Youth hostels</t>
  </si>
  <si>
    <t>Campingplätze / Camping sites</t>
  </si>
  <si>
    <t>Ferienwohnungen, u.ä. / rented apartments misc.</t>
  </si>
  <si>
    <t>(1) Nächtigungen pro Ankunft</t>
  </si>
  <si>
    <t>(1) Bednights per arrival</t>
  </si>
  <si>
    <t xml:space="preserve">(2) Alle Unterkünfte: Hotels, Pensionen, Jugendherbergen, 
      Campingplätze und sonstige Unterkünfte.
      Besuche bei Freunden und Verwandten nicht erfasst. </t>
  </si>
  <si>
    <t xml:space="preserve">(2) All accommodations: Hotels, pensions, youth hostels, 
     camping sites and other types of accommodation.
     Visits of friends and relatives (VFRs) not included. </t>
  </si>
  <si>
    <t xml:space="preserve">(3) Aus den anderen acht Bundesländern:  </t>
  </si>
  <si>
    <t>(3) Thereof from the other eight Austrian states:</t>
  </si>
  <si>
    <t>(4) Inkludiert Gäste nicht erfasster in- bzw. ausländischer Herkunft</t>
  </si>
  <si>
    <t>(4) Including guests of unregistered origin</t>
  </si>
  <si>
    <t>(5) Inkludiert Armenien, Aserbaidschan, Belarus (Weißrussland), 
     Georgien, Kasachstan, Kirgisistan, Moldawien (Moldau),
     Tadschikistan, Turkmenistan und Usbekistan</t>
  </si>
  <si>
    <t xml:space="preserve">(5) Including Armenia, Azerbaijan, Belarus, Georgia, Kazakhstan,
     Kyrgyzstan, Moldova, Tadzhikistan, Turkmenistan and
     Uzbekistan     </t>
  </si>
  <si>
    <t>(6) Inklusive Bosnien-Herzegowina, Mazedonien und Montenegro</t>
  </si>
  <si>
    <t>(6) Including Bosnia-Hercegovina, Macedonia and Montenegro</t>
  </si>
  <si>
    <t>(7) Inklusive Jemen, Bahrein, Irak, Jordanien, Katar, Libanon, Oman,
      Syrien und Kuwait</t>
  </si>
  <si>
    <t>(7) Including Yemen, Bahrein, Iraq, Jordan, Qatar, Lebanon, Oman,
     Syria and Kuwait</t>
  </si>
  <si>
    <t xml:space="preserve">(8) Inklusive Indonesien, Malaysia, Nordkorea, Singapur, Thailand,
      Brunei, Kambodscha, Laos, Philippinen und Vietnam </t>
  </si>
  <si>
    <t>(8) Including Indonesia, Malaysia, North Korea, Singapore, 
     Thailand, Brunei, Cambodia,  Lao, Philippines and Vietnam</t>
  </si>
  <si>
    <t>Diese und andere Statistiken finden Sie unter: 
www.B2B.wien.info (Kapitel: Statistik &amp; Marktforschung)</t>
  </si>
  <si>
    <t>These and other figures can be found on: 
www.B2B.vienna.info (Section: Statistics &amp; Market Research)</t>
  </si>
  <si>
    <r>
      <t xml:space="preserve">Quelle / </t>
    </r>
    <r>
      <rPr>
        <i/>
        <sz val="10"/>
        <rFont val="Arial"/>
        <family val="2"/>
      </rPr>
      <t>Data source:</t>
    </r>
    <r>
      <rPr>
        <sz val="10"/>
        <rFont val="Arial"/>
        <family val="2"/>
      </rPr>
      <t xml:space="preserve"> MA 23 – Dezernat Statistik Wien. Herausgeber: WienTourismus / </t>
    </r>
    <r>
      <rPr>
        <i/>
        <sz val="10"/>
        <rFont val="Arial"/>
        <family val="2"/>
      </rPr>
      <t>Published by: Vienna Tourist Board</t>
    </r>
    <r>
      <rPr>
        <sz val="10"/>
        <rFont val="Arial"/>
        <family val="2"/>
      </rPr>
      <t xml:space="preserve">
Angela Zettel, Tel. +43-1-211 14-125; angela.zettel@wien.info</t>
    </r>
  </si>
  <si>
    <t>Amerika</t>
  </si>
  <si>
    <t>Asien</t>
  </si>
  <si>
    <t>Europa</t>
  </si>
  <si>
    <t>Ozeanien</t>
  </si>
  <si>
    <t>restl. Afrika</t>
  </si>
  <si>
    <t>Ägypten</t>
  </si>
  <si>
    <t>restl. Amerika</t>
  </si>
  <si>
    <t>Zentral und Südamerika</t>
  </si>
  <si>
    <t>Argentinien</t>
  </si>
  <si>
    <t>Mexiko</t>
  </si>
  <si>
    <t>Venezuela</t>
  </si>
  <si>
    <t>Arabische Länder Asiens</t>
  </si>
  <si>
    <t>China (Mainland) HK MO TW</t>
  </si>
  <si>
    <t>restl. Asien</t>
  </si>
  <si>
    <t>Iran</t>
  </si>
  <si>
    <t>Südasien</t>
  </si>
  <si>
    <t>Baltische Staaten</t>
  </si>
  <si>
    <t>GUS</t>
  </si>
  <si>
    <t>restl. Europa</t>
  </si>
  <si>
    <t>sonstige Baltische Staaten</t>
  </si>
  <si>
    <t>CSFR</t>
  </si>
  <si>
    <t>Jugoslawien</t>
  </si>
  <si>
    <t>übrige EFTA</t>
  </si>
  <si>
    <t>übrige EG</t>
  </si>
  <si>
    <t>Baden Württemberg</t>
  </si>
  <si>
    <t>Bayern</t>
  </si>
  <si>
    <t>Berlin</t>
  </si>
  <si>
    <t>Deutschland dummy</t>
  </si>
  <si>
    <t>Mitteldeutschland</t>
  </si>
  <si>
    <t>Norddeutschland</t>
  </si>
  <si>
    <t>Nordrhein-Westfalen</t>
  </si>
  <si>
    <t>Ostdeutschland</t>
  </si>
  <si>
    <t>Burgenland</t>
  </si>
  <si>
    <t>Kärnten</t>
  </si>
  <si>
    <t>Niederösterreich</t>
  </si>
  <si>
    <t>Oberösterreich</t>
  </si>
  <si>
    <t>Österreich dummy</t>
  </si>
  <si>
    <t>Salzburg</t>
  </si>
  <si>
    <t>Steiermark</t>
  </si>
  <si>
    <t>Tirol</t>
  </si>
  <si>
    <t>Vorarlberg</t>
  </si>
  <si>
    <t>Wien</t>
  </si>
  <si>
    <t>Österreich ohne Wien</t>
  </si>
  <si>
    <t>restl. Ozeanien</t>
  </si>
  <si>
    <t>übriges Ozeanien</t>
  </si>
  <si>
    <t>Summe Ausland</t>
  </si>
  <si>
    <t>Hotels &amp; Pensionen</t>
  </si>
  <si>
    <t>keiner Betriebskategorie zugeordnet</t>
  </si>
  <si>
    <t>Sonst. Betriebe</t>
  </si>
  <si>
    <t>Herkunftsmärkte mit Untergruppen</t>
  </si>
  <si>
    <t>Alle Herkunftsmärkte</t>
  </si>
  <si>
    <t>3/2/1 * Hotels &amp; Pensionen</t>
  </si>
  <si>
    <t>5/4* Hotels &amp; Pensionen</t>
  </si>
  <si>
    <t>Sonstige</t>
  </si>
  <si>
    <t>Sonstige Betriebe</t>
  </si>
  <si>
    <t>(Gewerbl.) Privatquartiere &amp; FEWO</t>
  </si>
  <si>
    <t>Campingplätze</t>
  </si>
  <si>
    <t>Frühstückspension</t>
  </si>
  <si>
    <t>Gasthöfe</t>
  </si>
  <si>
    <t>Heime</t>
  </si>
  <si>
    <t>Internate</t>
  </si>
  <si>
    <t>Jugendherbergen</t>
  </si>
  <si>
    <t>noch nicht kategorisiert</t>
  </si>
  <si>
    <t>sonstige Hotels</t>
  </si>
  <si>
    <t>sonstige Pensionen</t>
  </si>
  <si>
    <t>Stundenhotel</t>
  </si>
  <si>
    <t>2/1* Hotels &amp; Pensionen</t>
  </si>
  <si>
    <t>3* Hotels &amp; Pensionen</t>
  </si>
  <si>
    <t>4* Hotels &amp; Pensionen</t>
  </si>
  <si>
    <t>5*  Hotels</t>
  </si>
  <si>
    <t>Deutschland / Germany</t>
  </si>
  <si>
    <t>YTD</t>
  </si>
  <si>
    <t>Year to Date (Jänner - aktuelles Monat kumuliert) im Vergleich zu  2020</t>
  </si>
  <si>
    <t>Österreich / Austria  (3) (4)</t>
  </si>
  <si>
    <t>Frankreich / France</t>
  </si>
  <si>
    <t>Polen / Poland</t>
  </si>
  <si>
    <t>Spanien / Spain</t>
  </si>
  <si>
    <t>2023</t>
  </si>
  <si>
    <t>November</t>
  </si>
  <si>
    <t>Endgültige Ergebnisse / final results</t>
  </si>
  <si>
    <t>2025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</si>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</sst>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\-yyyy"/>
    <numFmt numFmtId="165" formatCode="0.0"/>
    <numFmt numFmtId="166" formatCode="#,##0.0"/>
    <numFmt numFmtId="167" formatCode="\ \ \ \ \ \ #,##0\ &quot;Ankünfte&quot;"/>
    <numFmt numFmtId="168" formatCode="\ \ \ \ \ \ #,##0\ &quot;arrivals&quot;"/>
    <numFmt numFmtId="169" formatCode="\ \ \ \ \ \ #,##0\ &quot;Nächtigungen&quot;"/>
    <numFmt numFmtId="170" formatCode="\ \ \ \ \ \ #,##0\ &quot;bednights&quot;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8"/>
      <color rgb="FFE52236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8"/>
      <color rgb="FFE52236"/>
      <name val="Arial"/>
      <family val="2"/>
    </font>
    <font>
      <sz val="10"/>
      <color rgb="FFE52236"/>
      <name val="Arial"/>
      <family val="2"/>
    </font>
    <font>
      <b/>
      <sz val="10"/>
      <color rgb="FFE52236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E52236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2236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 style="thin">
        <color rgb="FFE52236"/>
      </left>
      <right style="thin">
        <color theme="0"/>
      </right>
      <top style="thin">
        <color rgb="FFE52236"/>
      </top>
      <bottom/>
      <diagonal/>
    </border>
    <border>
      <left style="thin">
        <color theme="0"/>
      </left>
      <right style="thin">
        <color theme="0"/>
      </right>
      <top style="thin">
        <color rgb="FFE52236"/>
      </top>
      <bottom/>
      <diagonal/>
    </border>
    <border>
      <left style="thin">
        <color rgb="FFE52236"/>
      </left>
      <right style="thin">
        <color rgb="FFE52236"/>
      </right>
      <top style="thin">
        <color rgb="FFE52236"/>
      </top>
      <bottom style="thin">
        <color rgb="FFE5223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0" fontId="0" fillId="0" borderId="0" xfId="0" applyNumberFormat="1"/>
    <xf numFmtId="0" fontId="1" fillId="0" borderId="0" xfId="2" applyFont="1"/>
    <xf numFmtId="0" fontId="6" fillId="2" borderId="0" xfId="3" applyFont="1" applyFill="1" applyAlignment="1">
      <alignment horizontal="left"/>
    </xf>
    <xf numFmtId="0" fontId="1" fillId="3" borderId="0" xfId="2" applyFont="1" applyFill="1"/>
    <xf numFmtId="49" fontId="3" fillId="2" borderId="0" xfId="3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0" fontId="9" fillId="4" borderId="2" xfId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vertical="center" wrapText="1"/>
    </xf>
    <xf numFmtId="165" fontId="11" fillId="2" borderId="3" xfId="2" applyNumberFormat="1" applyFont="1" applyFill="1" applyBorder="1" applyAlignment="1">
      <alignment vertical="center" wrapText="1"/>
    </xf>
    <xf numFmtId="3" fontId="11" fillId="5" borderId="3" xfId="1" applyNumberFormat="1" applyFont="1" applyFill="1" applyBorder="1" applyAlignment="1">
      <alignment vertical="center"/>
    </xf>
    <xf numFmtId="165" fontId="11" fillId="5" borderId="3" xfId="2" applyNumberFormat="1" applyFont="1" applyFill="1" applyBorder="1" applyAlignment="1">
      <alignment vertical="center" wrapText="1"/>
    </xf>
    <xf numFmtId="2" fontId="11" fillId="2" borderId="3" xfId="2" applyNumberFormat="1" applyFont="1" applyFill="1" applyBorder="1" applyAlignment="1">
      <alignment vertical="center" wrapText="1"/>
    </xf>
    <xf numFmtId="0" fontId="12" fillId="2" borderId="3" xfId="2" applyFont="1" applyFill="1" applyBorder="1" applyAlignment="1">
      <alignment wrapText="1"/>
    </xf>
    <xf numFmtId="165" fontId="12" fillId="2" borderId="3" xfId="2" applyNumberFormat="1" applyFont="1" applyFill="1" applyBorder="1" applyAlignment="1">
      <alignment wrapText="1"/>
    </xf>
    <xf numFmtId="3" fontId="12" fillId="5" borderId="3" xfId="2" applyNumberFormat="1" applyFont="1" applyFill="1" applyBorder="1" applyAlignment="1">
      <alignment wrapText="1"/>
    </xf>
    <xf numFmtId="165" fontId="12" fillId="5" borderId="3" xfId="2" applyNumberFormat="1" applyFont="1" applyFill="1" applyBorder="1" applyAlignment="1">
      <alignment wrapText="1"/>
    </xf>
    <xf numFmtId="2" fontId="12" fillId="2" borderId="3" xfId="2" applyNumberFormat="1" applyFont="1" applyFill="1" applyBorder="1" applyAlignment="1">
      <alignment wrapText="1"/>
    </xf>
    <xf numFmtId="0" fontId="12" fillId="3" borderId="4" xfId="2" applyFont="1" applyFill="1" applyBorder="1" applyAlignment="1">
      <alignment wrapText="1"/>
    </xf>
    <xf numFmtId="3" fontId="12" fillId="3" borderId="4" xfId="2" applyNumberFormat="1" applyFont="1" applyFill="1" applyBorder="1" applyAlignment="1">
      <alignment wrapText="1"/>
    </xf>
    <xf numFmtId="165" fontId="12" fillId="3" borderId="4" xfId="2" applyNumberFormat="1" applyFont="1" applyFill="1" applyBorder="1" applyAlignment="1">
      <alignment wrapText="1"/>
    </xf>
    <xf numFmtId="2" fontId="12" fillId="3" borderId="4" xfId="2" applyNumberFormat="1" applyFont="1" applyFill="1" applyBorder="1" applyAlignment="1">
      <alignment wrapText="1"/>
    </xf>
    <xf numFmtId="0" fontId="14" fillId="4" borderId="5" xfId="2" applyFont="1" applyFill="1" applyBorder="1" applyAlignment="1">
      <alignment horizontal="left" vertical="top" wrapText="1"/>
    </xf>
    <xf numFmtId="3" fontId="14" fillId="4" borderId="6" xfId="2" applyNumberFormat="1" applyFont="1" applyFill="1" applyBorder="1" applyAlignment="1">
      <alignment horizontal="right" vertical="top" wrapText="1"/>
    </xf>
    <xf numFmtId="166" fontId="14" fillId="4" borderId="7" xfId="2" applyNumberFormat="1" applyFont="1" applyFill="1" applyBorder="1" applyAlignment="1">
      <alignment horizontal="right" vertical="top" wrapText="1"/>
    </xf>
    <xf numFmtId="3" fontId="14" fillId="4" borderId="7" xfId="2" applyNumberFormat="1" applyFont="1" applyFill="1" applyBorder="1" applyAlignment="1">
      <alignment horizontal="right" vertical="top" wrapText="1"/>
    </xf>
    <xf numFmtId="2" fontId="14" fillId="4" borderId="7" xfId="2" applyNumberFormat="1" applyFont="1" applyFill="1" applyBorder="1" applyAlignment="1">
      <alignment horizontal="right" vertical="top" wrapText="1"/>
    </xf>
    <xf numFmtId="0" fontId="12" fillId="0" borderId="3" xfId="2" applyFont="1" applyBorder="1" applyAlignment="1">
      <alignment wrapText="1"/>
    </xf>
    <xf numFmtId="3" fontId="12" fillId="0" borderId="3" xfId="2" applyNumberFormat="1" applyFont="1" applyBorder="1" applyAlignment="1">
      <alignment wrapText="1"/>
    </xf>
    <xf numFmtId="0" fontId="14" fillId="4" borderId="8" xfId="2" applyFont="1" applyFill="1" applyBorder="1" applyAlignment="1">
      <alignment horizontal="left" wrapText="1"/>
    </xf>
    <xf numFmtId="165" fontId="12" fillId="0" borderId="3" xfId="2" applyNumberFormat="1" applyFont="1" applyBorder="1" applyAlignment="1">
      <alignment wrapText="1"/>
    </xf>
    <xf numFmtId="2" fontId="12" fillId="0" borderId="3" xfId="2" applyNumberFormat="1" applyFont="1" applyBorder="1" applyAlignment="1">
      <alignment wrapText="1"/>
    </xf>
    <xf numFmtId="0" fontId="15" fillId="3" borderId="3" xfId="2" applyFont="1" applyFill="1" applyBorder="1" applyAlignment="1">
      <alignment wrapText="1"/>
    </xf>
    <xf numFmtId="3" fontId="12" fillId="3" borderId="3" xfId="2" applyNumberFormat="1" applyFont="1" applyFill="1" applyBorder="1" applyAlignment="1">
      <alignment wrapText="1"/>
    </xf>
    <xf numFmtId="165" fontId="12" fillId="3" borderId="3" xfId="2" applyNumberFormat="1" applyFont="1" applyFill="1" applyBorder="1" applyAlignment="1">
      <alignment wrapText="1"/>
    </xf>
    <xf numFmtId="2" fontId="12" fillId="3" borderId="3" xfId="2" applyNumberFormat="1" applyFont="1" applyFill="1" applyBorder="1" applyAlignment="1">
      <alignment wrapText="1"/>
    </xf>
    <xf numFmtId="0" fontId="12" fillId="3" borderId="3" xfId="2" applyFont="1" applyFill="1" applyBorder="1" applyAlignment="1">
      <alignment wrapText="1"/>
    </xf>
    <xf numFmtId="0" fontId="14" fillId="4" borderId="9" xfId="2" applyFont="1" applyFill="1" applyBorder="1" applyAlignment="1">
      <alignment horizontal="left" wrapText="1"/>
    </xf>
    <xf numFmtId="3" fontId="14" fillId="4" borderId="10" xfId="2" applyNumberFormat="1" applyFont="1" applyFill="1" applyBorder="1" applyAlignment="1">
      <alignment horizontal="right" wrapText="1"/>
    </xf>
    <xf numFmtId="166" fontId="14" fillId="4" borderId="10" xfId="2" applyNumberFormat="1" applyFont="1" applyFill="1" applyBorder="1" applyAlignment="1">
      <alignment horizontal="right" wrapText="1"/>
    </xf>
    <xf numFmtId="2" fontId="14" fillId="4" borderId="11" xfId="2" applyNumberFormat="1" applyFont="1" applyFill="1" applyBorder="1" applyAlignment="1">
      <alignment horizontal="right" wrapText="1"/>
    </xf>
    <xf numFmtId="0" fontId="12" fillId="3" borderId="12" xfId="2" applyFont="1" applyFill="1" applyBorder="1" applyAlignment="1">
      <alignment wrapText="1"/>
    </xf>
    <xf numFmtId="3" fontId="12" fillId="3" borderId="12" xfId="2" applyNumberFormat="1" applyFont="1" applyFill="1" applyBorder="1" applyAlignment="1">
      <alignment wrapText="1"/>
    </xf>
    <xf numFmtId="165" fontId="12" fillId="3" borderId="12" xfId="2" applyNumberFormat="1" applyFont="1" applyFill="1" applyBorder="1" applyAlignment="1">
      <alignment wrapText="1"/>
    </xf>
    <xf numFmtId="2" fontId="12" fillId="3" borderId="12" xfId="2" applyNumberFormat="1" applyFont="1" applyFill="1" applyBorder="1" applyAlignment="1">
      <alignment wrapText="1"/>
    </xf>
    <xf numFmtId="0" fontId="14" fillId="4" borderId="13" xfId="2" applyFont="1" applyFill="1" applyBorder="1" applyAlignment="1">
      <alignment horizontal="left" wrapText="1"/>
    </xf>
    <xf numFmtId="3" fontId="14" fillId="4" borderId="12" xfId="2" applyNumberFormat="1" applyFont="1" applyFill="1" applyBorder="1" applyAlignment="1">
      <alignment horizontal="right" wrapText="1"/>
    </xf>
    <xf numFmtId="3" fontId="14" fillId="4" borderId="14" xfId="2" applyNumberFormat="1" applyFont="1" applyFill="1" applyBorder="1" applyAlignment="1">
      <alignment horizontal="right" wrapText="1"/>
    </xf>
    <xf numFmtId="2" fontId="14" fillId="4" borderId="14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horizontal="left" wrapText="1"/>
    </xf>
    <xf numFmtId="167" fontId="2" fillId="2" borderId="0" xfId="2" applyNumberFormat="1" applyFont="1" applyFill="1" applyAlignment="1">
      <alignment horizontal="left"/>
    </xf>
    <xf numFmtId="169" fontId="2" fillId="2" borderId="0" xfId="4" applyNumberFormat="1" applyFont="1" applyFill="1" applyAlignment="1">
      <alignment horizontal="left"/>
    </xf>
    <xf numFmtId="168" fontId="2" fillId="2" borderId="0" xfId="2" applyNumberFormat="1" applyFont="1" applyFill="1" applyAlignment="1">
      <alignment horizontal="left"/>
    </xf>
    <xf numFmtId="49" fontId="2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7" fillId="2" borderId="0" xfId="2" applyFont="1" applyFill="1" applyAlignment="1">
      <alignment wrapText="1"/>
    </xf>
    <xf numFmtId="0" fontId="2" fillId="2" borderId="0" xfId="2" applyFont="1" applyFill="1"/>
    <xf numFmtId="0" fontId="0" fillId="0" borderId="0" xfId="0" applyAlignment="1">
      <alignment horizontal="left" indent="3"/>
    </xf>
    <xf numFmtId="0" fontId="3" fillId="2" borderId="0" xfId="3" applyFont="1" applyFill="1" applyAlignment="1">
      <alignment horizontal="left"/>
    </xf>
    <xf numFmtId="0" fontId="19" fillId="0" borderId="0" xfId="0" applyFont="1"/>
    <xf numFmtId="170" fontId="17" fillId="2" borderId="0" xfId="2" applyNumberFormat="1" applyFont="1" applyFill="1" applyAlignment="1">
      <alignment horizontal="left" wrapText="1"/>
    </xf>
    <xf numFmtId="170" fontId="17" fillId="2" borderId="0" xfId="2" applyNumberFormat="1" applyFont="1" applyFill="1"/>
    <xf numFmtId="0" fontId="3" fillId="2" borderId="0" xfId="1" applyFont="1" applyFill="1" applyAlignment="1">
      <alignment vertical="center"/>
    </xf>
    <xf numFmtId="0" fontId="3" fillId="0" borderId="0" xfId="2" applyFont="1" applyAlignment="1">
      <alignment vertical="center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/>
    </xf>
    <xf numFmtId="168" fontId="17" fillId="2" borderId="0" xfId="2" applyNumberFormat="1" applyFont="1" applyFill="1" applyAlignment="1">
      <alignment horizontal="left"/>
    </xf>
    <xf numFmtId="0" fontId="17" fillId="2" borderId="0" xfId="2" applyFont="1" applyFill="1"/>
    <xf numFmtId="0" fontId="2" fillId="2" borderId="0" xfId="2" applyFont="1" applyFill="1" applyAlignment="1">
      <alignment horizontal="center" wrapText="1"/>
    </xf>
    <xf numFmtId="49" fontId="17" fillId="2" borderId="0" xfId="2" applyNumberFormat="1" applyFont="1" applyFill="1" applyAlignment="1">
      <alignment wrapText="1"/>
    </xf>
    <xf numFmtId="0" fontId="17" fillId="2" borderId="0" xfId="2" applyFont="1" applyFill="1" applyAlignment="1">
      <alignment wrapText="1"/>
    </xf>
    <xf numFmtId="0" fontId="18" fillId="2" borderId="0" xfId="2" applyFont="1" applyFill="1" applyAlignment="1">
      <alignment wrapText="1"/>
    </xf>
    <xf numFmtId="0" fontId="18" fillId="2" borderId="0" xfId="2" applyFont="1" applyFill="1"/>
    <xf numFmtId="0" fontId="0" fillId="0" borderId="0" xfId="0" applyNumberFormat="1"/>
    <xf numFmtId="0" fontId="19" fillId="0" borderId="0" xfId="0" applyNumberFormat="1" applyFont="1"/>
  </cellXfs>
  <cellStyles count="5">
    <cellStyle name="Komma 2" xfId="4" xr:uid="{BEBEAA8C-C75A-457E-97FA-970BEEDB35CF}"/>
    <cellStyle name="Standard" xfId="0" builtinId="0"/>
    <cellStyle name="Standard 2" xfId="1" xr:uid="{302EB90A-5910-4EC0-B880-323E1E8F6195}"/>
    <cellStyle name="Standard 3" xfId="2" xr:uid="{B1BCE015-C5B1-45F6-8C3E-68BC8CC5B182}"/>
    <cellStyle name="Standard_Abfrage" xfId="3" xr:uid="{642FFE69-70F2-4779-BCDA-903183E74D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550058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5224534-E86C-4A07-8566-2C418C0C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2268" y="27215"/>
          <a:ext cx="1907880" cy="33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550058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3C8F594-25A9-4D92-90E6-A30EB9DA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2268" y="27215"/>
          <a:ext cx="1907880" cy="33092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schöll, Petra" refreshedDate="45315.469656018518" backgroundQuery="1" createdVersion="6" refreshedVersion="8" minRefreshableVersion="3" recordCount="0" supportSubquery="1" supportAdvancedDrill="1" xr:uid="{B494BBB5-633D-4A45-B8D7-3E8E8CB7C875}">
  <cacheSource type="external" connectionId="2"/>
  <cacheFields count="24">
    <cacheField name="[Measures].[Ankünfte]" caption="Ankünfte" numFmtId="0" hierarchy="31" level="32767"/>
    <cacheField name="[Measures].[Nächtigungen]" caption="Nächtigungen" numFmtId="0" hierarchy="32" level="32767"/>
    <cacheField name="[Jahr].[Jahre].[Jahr]" caption="Jahr" numFmtId="0" hierarchy="6" level="1">
      <sharedItems containsSemiMixedTypes="0" containsString="0"/>
    </cacheField>
    <cacheField name="[Monat].[Monate].[Gjahr]" caption="Gjahr" numFmtId="0" hierarchy="8">
      <sharedItems containsSemiMixedTypes="0" containsString="0"/>
    </cacheField>
    <cacheField name="[Monat].[Monate].[Halbjahr Im Jahr]" caption="Halbjahr Im Jahr" numFmtId="0" hierarchy="8" level="1">
      <sharedItems containsSemiMixedTypes="0" containsString="0"/>
    </cacheField>
    <cacheField name="[Monat].[Monate].[Quartal Im Jahr]" caption="Quartal Im Jahr" numFmtId="0" hierarchy="8" level="2">
      <sharedItems containsSemiMixedTypes="0" containsString="0"/>
    </cacheField>
    <cacheField name="[Monat].[Monate].[Monat Im Jahr]" caption="Monat Im Jahr" numFmtId="0" hierarchy="8" level="3">
      <sharedItems containsSemiMixedTypes="0" containsString="0"/>
    </cacheField>
    <cacheField name="[Monat].[Monate].[Halbjahr Im Jahr].[Gjahr]" caption="Gjahr" propertyName="Gjahr" numFmtId="0" hierarchy="8" level="1" memberPropertyField="1">
      <sharedItems containsSemiMixedTypes="0" containsString="0"/>
    </cacheField>
    <cacheField name="[Monat].[Monate].[Quartal Im Jahr].[Halbjahr Im Jahr]" caption="Halbjahr Im Jahr" propertyName="Halbjahr Im Jahr" numFmtId="0" hierarchy="8" level="2" memberPropertyField="1">
      <sharedItems containsSemiMixedTypes="0" containsString="0"/>
    </cacheField>
    <cacheField name="[Monat].[Monate].[Monat Im Jahr].[Monat Im Jahr EN]" caption="Monat Im Jahr EN" propertyName="Monat Im Jahr EN" numFmtId="0" hierarchy="8" level="3" memberPropertyField="1">
      <sharedItems containsSemiMixedTypes="0" containsString="0"/>
    </cacheField>
    <cacheField name="[Monat].[Monate].[Monat Im Jahr].[Quartal Im Jahr]" caption="Quartal Im Jahr" propertyName="Quartal Im Jahr" numFmtId="0" hierarchy="8" level="3" memberPropertyField="1">
      <sharedItems containsSemiMixedTypes="0" containsString="0"/>
    </cacheField>
    <cacheField name="[Measures].[Ankunftsveränderung % zum Vorjahr]" caption="Ankunftsveränderung % zum Vorjahr" numFmtId="0" hierarchy="72" level="32767"/>
    <cacheField name="[Measures].[Aufenthaltsdauer]" caption="Aufenthaltsdauer" numFmtId="0" hierarchy="47" level="32767"/>
    <cacheField name="[Measures].[Nächtigungsveränderung % zum Vorjahr]" caption="Nächtigungsveränderung % zum Vorjahr" numFmtId="0" hierarchy="73" level="32767"/>
    <cacheField name="[Szenario].[Szenarios].[Szenario]" caption="Szenario" numFmtId="0" hierarchy="9" level="1">
      <sharedItems containsSemiMixedTypes="0" containsString="0"/>
    </cacheField>
    <cacheField name="[Betrieb].[Betriebe].[Betrieb Level 1]" caption="Betrieb Level 1" numFmtId="0" hierarchy="1" level="1">
      <sharedItems count="3">
        <s v="[Betrieb].[Betriebe].&amp;[Hotels &amp; Pensionen]" c="Hotels &amp; Pensionen"/>
        <s v="[Betrieb].[Betriebe].&amp;[keiner Betriebskategorie zugeordnet]" c="keiner Betriebskategorie zugeordnet"/>
        <s v="[Betrieb].[Betriebe].&amp;[Sonst. Betriebe]" c="Sonst. Betriebe"/>
      </sharedItems>
    </cacheField>
    <cacheField name="[Betrieb].[Betriebe].[Betrieb Level 2]" caption="Betrieb Level 2" numFmtId="0" hierarchy="1" level="2">
      <sharedItems count="3">
        <s v="[Betrieb].[Betriebe].&amp;[3/2/1 * Hotels &amp; Pensionen]" c="3/2/1 * Hotels &amp; Pensionen"/>
        <s v="[Betrieb].[Betriebe].&amp;[5/4* Hotels &amp; Pensionen]" c="5/4* Hotels &amp; Pensionen"/>
        <s v="[Betrieb].[Betriebe].&amp;[Sonstige]" c="Sonstige"/>
      </sharedItems>
    </cacheField>
    <cacheField name="[Betrieb].[Betriebe].[Betrieb Level 3]" caption="Betrieb Level 3" numFmtId="0" hierarchy="1" level="3">
      <sharedItems count="5">
        <s v="[Betrieb].[Betriebe].&amp;[2/1* Hotels &amp; Pensionen]" c="2/1* Hotels &amp; Pensionen"/>
        <s v="[Betrieb].[Betriebe].&amp;[3* Hotels &amp; Pensionen]" c="3* Hotels &amp; Pensionen"/>
        <s v="[Betrieb].[Betriebe].&amp;[4* Hotels &amp; Pensionen]" c="4* Hotels &amp; Pensionen"/>
        <s v="[Betrieb].[Betriebe].&amp;[5*  Hotels]" c="5*  Hotels"/>
        <s v="[Betrieb].[Betriebe].&amp;[Sonstige Betriebe]" c="Sonstige Betriebe"/>
      </sharedItems>
    </cacheField>
    <cacheField name="[Betrieb].[Betriebe].[Betrieb Level 4]" caption="Betrieb Level 4" numFmtId="0" hierarchy="1" level="4">
      <sharedItems count="11">
        <s v="[Betrieb].[Betriebe].&amp;[(Gewerbl.) Privatquartiere &amp; FEWO]" c="(Gewerbl.) Privatquartiere &amp; FEWO"/>
        <s v="[Betrieb].[Betriebe].&amp;[Campingplätze]" c="Campingplätze"/>
        <s v="[Betrieb].[Betriebe].&amp;[Frühstückspension]" c="Frühstückspension"/>
        <s v="[Betrieb].[Betriebe].&amp;[Gasthöfe]" c="Gasthöfe"/>
        <s v="[Betrieb].[Betriebe].&amp;[Heime]" c="Heime"/>
        <s v="[Betrieb].[Betriebe].&amp;[Internate]" c="Internate"/>
        <s v="[Betrieb].[Betriebe].&amp;[Jugendherbergen]" c="Jugendherbergen"/>
        <s v="[Betrieb].[Betriebe].&amp;[noch nicht kategorisiert]" c="noch nicht kategorisiert"/>
        <s v="[Betrieb].[Betriebe].&amp;[sonstige Hotels]" c="sonstige Hotels"/>
        <s v="[Betrieb].[Betriebe].&amp;[sonstige Pensionen]" c="sonstige Pensionen"/>
        <s v="[Betrieb].[Betriebe].&amp;[Stundenhotel]" c="Stundenhotel"/>
      </sharedItems>
    </cacheField>
    <cacheField name="[Betrieb].[Betriebe].[Betrieb Level 5]" caption="Betrieb Level 5" numFmtId="0" hierarchy="1" level="5">
      <sharedItems containsSemiMixedTypes="0" containsString="0"/>
    </cacheField>
    <cacheField name="[Herkunftsmarkt].[Herkunftsmärkte mit Untergruppen].[Kontinent]" caption="Kontinent" numFmtId="0" hierarchy="3" level="1">
      <sharedItems containsSemiMixedTypes="0" containsString="0"/>
    </cacheField>
    <cacheField name="[Herkunftsmarkt].[Herkunftsmärkte mit Untergruppen].[Staatengruppe]" caption="Staatengruppe" numFmtId="0" hierarchy="3" level="2">
      <sharedItems containsSemiMixedTypes="0" containsString="0"/>
    </cacheField>
    <cacheField name="[Herkunftsmarkt].[Herkunftsmärkte mit Untergruppen].[Staat]" caption="Staat" numFmtId="0" hierarchy="3" level="3">
      <sharedItems containsSemiMixedTypes="0" containsString="0"/>
    </cacheField>
    <cacheField name="[Herkunftsmarkt].[Herkunftsmärkte mit Untergruppen].[Bundesland Provinz]" caption="Bundesland Provinz" numFmtId="0" hierarchy="3" level="4">
      <sharedItems containsSemiMixedTypes="0" containsString="0"/>
    </cacheField>
  </cacheFields>
  <cacheHierarchies count="87">
    <cacheHierarchy uniqueName="[Betrieb].[Betrieb Level 5]" caption="Betrieb Level 5" attribute="1" defaultMemberUniqueName="[Betrieb].[Betrieb Level 5].[All]" allUniqueName="[Betrieb].[Betrieb Level 5].[All]" dimensionUniqueName="[Betrieb]" displayFolder="" count="0" unbalanced="0"/>
    <cacheHierarchy uniqueName="[Betrieb].[Betriebe]" caption="Betriebe" defaultMemberUniqueName="[Betrieb].[Betriebe].[Alle Betriebe]" allUniqueName="[Betrieb].[Betriebe].[Alle Betriebe]" dimensionUniqueName="[Betrieb]" displayFolder="" count="6" unbalanced="0">
      <fieldsUsage count="6">
        <fieldUsage x="-1"/>
        <fieldUsage x="15"/>
        <fieldUsage x="16"/>
        <fieldUsage x="17"/>
        <fieldUsage x="18"/>
        <fieldUsage x="19"/>
      </fieldsUsage>
    </cacheHierarchy>
    <cacheHierarchy uniqueName="[Herkunftsmarkt].[Herkunftsmärkte]" caption="Herkunftsmärkte" defaultMemberUniqueName="[Herkunftsmarkt].[Herkunftsmärkte].[Alle Herkunftsmärkte]" allUniqueName="[Herkunftsmarkt].[Herkunftsmärkte].[Alle Herkunftsmärkte]" dimensionUniqueName="[Herkunftsmarkt]" displayFolder="" count="0" unbalanced="0"/>
    <cacheHierarchy uniqueName="[Herkunftsmarkt].[Herkunftsmärkte mit Untergruppen]" caption="Herkunftsmärkte mit Untergruppen" defaultMemberUniqueName="[Herkunftsmarkt].[Herkunftsmärkte mit Untergruppen].[Alle Herkunftsmärkte]" allUniqueName="[Herkunftsmarkt].[Herkunftsmärkte mit Untergruppen].[Alle Herkunftsmärkte]" dimensionUniqueName="[Herkunftsmarkt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Jahr].[Jahr]" caption="Jahr" attribute="1" defaultMemberUniqueName="[Jahr].[Jahr].[All]" allUniqueName="[Jahr].[Jahr].[All]" dimensionUniqueName="[Jahr]" displayFolder="" count="0" unbalanced="0"/>
    <cacheHierarchy uniqueName="[Jahr].[Jahr Id]" caption="Jahr Id" attribute="1" keyAttribute="1" defaultMemberUniqueName="[Jahr].[Jahr Id].[All]" allUniqueName="[Jahr].[Jahr Id].[All]" dimensionUniqueName="[Jahr]" displayFolder="" count="0" unbalanced="0"/>
    <cacheHierarchy uniqueName="[Jahr].[Jahre]" caption="Jahre" defaultMemberUniqueName="[Jahr].[Jahre].[Alle Jahre]" allUniqueName="[Jahr].[Jahre].[Alle Jahre]" dimensionUniqueName="[Jahr]" displayFolder="" count="2" unbalanced="0">
      <fieldsUsage count="2">
        <fieldUsage x="-1"/>
        <fieldUsage x="2"/>
      </fieldsUsage>
    </cacheHierarchy>
    <cacheHierarchy uniqueName="[Monat].[Monat Im Jahr]" caption="Monat Im Jahr" attribute="1" time="1" defaultMemberUniqueName="[Monat].[Monat Im Jahr].[Gesamtjahr]" allUniqueName="[Monat].[Monat Im Jahr].[Gesamtjahr]" dimensionUniqueName="[Monat]" displayFolder="" count="0" unbalanced="0"/>
    <cacheHierarchy uniqueName="[Monat].[Monate]" caption="Monate" time="1" defaultMemberUniqueName="[Monat].[Monate].&amp;[Gesamtjahr]" dimensionUniqueName="[Monat]" displayFolder="" count="4" unbalanced="0">
      <fieldsUsage count="4">
        <fieldUsage x="3"/>
        <fieldUsage x="4"/>
        <fieldUsage x="5"/>
        <fieldUsage x="6"/>
      </fieldsUsage>
    </cacheHierarchy>
    <cacheHierarchy uniqueName="[Szenario].[Szenarios]" caption="Szenarios" defaultMemberUniqueName="[Szenario].[Szenarios].[IST]" allUniqueName="[Szenario].[Szenarios].[All]" dimensionUniqueName="[Szenario]" displayFolder="" count="2" unbalanced="0">
      <fieldsUsage count="2">
        <fieldUsage x="-1"/>
        <fieldUsage x="14"/>
      </fieldsUsage>
    </cacheHierarchy>
    <cacheHierarchy uniqueName="[Zieldestination].[Bundesland]" caption="Bundesland" attribute="1" defaultMemberUniqueName="[Zieldestination].[Bundesland].&amp;[in Wien]" allUniqueName="[Zieldestination].[Bundesland].[All]" dimensionUniqueName="[Zieldestination]" displayFolder="" count="0" unbalanced="0"/>
    <cacheHierarchy uniqueName="[Zieldestination].[Landeshauptstadt Oder Rest Gem]" caption="Landeshauptstadt Oder Rest Gem" attribute="1" defaultMemberUniqueName="[Zieldestination].[Landeshauptstadt Oder Rest Gem].&amp;[in Wien]" allUniqueName="[Zieldestination].[Landeshauptstadt Oder Rest Gem].[All]" dimensionUniqueName="[Zieldestination]" displayFolder="" count="0" unbalanced="0"/>
    <cacheHierarchy uniqueName="[Zieldestination].[Zieldestination ID]" caption="Zieldestination ID" attribute="1" keyAttribute="1" defaultMemberUniqueName="[Zieldestination].[Zieldestination ID].[All]" allUniqueName="[Zieldestination].[Zieldestination ID].[All]" dimensionUniqueName="[Zieldestination]" displayFolder="" count="0" unbalanced="0"/>
    <cacheHierarchy uniqueName="[Zieldestination].[Zieldestinationen]" caption="Zieldestinationen" defaultMemberUniqueName="[Zieldestination].[Zieldestinationen].&amp;[in Wien]" allUniqueName="[Zieldestination].[Zieldestinationen].[Alle Zielmärkte]" dimensionUniqueName="[Zieldestination]" displayFolder="" count="0" unbalanced="0"/>
    <cacheHierarchy uniqueName="[Betrieb].[Betrieb ID]" caption="Betrieb ID" attribute="1" keyAttribute="1" defaultMemberUniqueName="[Betrieb].[Betrieb ID].[All]" allUniqueName="[Betrieb].[Betrieb ID].[All]" dimensionUniqueName="[Betrieb]" displayFolder="" count="0" unbalanced="0" hidden="1"/>
    <cacheHierarchy uniqueName="[Betrieb].[Betrieb Level 1]" caption="Betrieb Level 1" attribute="1" defaultMemberUniqueName="[Betrieb].[Betrieb Level 1].[All]" allUniqueName="[Betrieb].[Betrieb Level 1].[All]" dimensionUniqueName="[Betrieb]" displayFolder="" count="0" unbalanced="0" hidden="1"/>
    <cacheHierarchy uniqueName="[Betrieb].[Betrieb Level 2]" caption="Betrieb Level 2" attribute="1" defaultMemberUniqueName="[Betrieb].[Betrieb Level 2].[All]" allUniqueName="[Betrieb].[Betrieb Level 2].[All]" dimensionUniqueName="[Betrieb]" displayFolder="" count="0" unbalanced="0" hidden="1"/>
    <cacheHierarchy uniqueName="[Betrieb].[Betrieb Level 3]" caption="Betrieb Level 3" attribute="1" defaultMemberUniqueName="[Betrieb].[Betrieb Level 3].[All]" allUniqueName="[Betrieb].[Betrieb Level 3].[All]" dimensionUniqueName="[Betrieb]" displayFolder="" count="0" unbalanced="0" hidden="1"/>
    <cacheHierarchy uniqueName="[Betrieb].[Betrieb Level 4]" caption="Betrieb Level 4" attribute="1" defaultMemberUniqueName="[Betrieb].[Betrieb Level 4].[All]" allUniqueName="[Betrieb].[Betrieb Level 4].[All]" dimensionUniqueName="[Betrieb]" displayFolder="" count="0" unbalanced="0" hidden="1"/>
    <cacheHierarchy uniqueName="[Herkunftsmarkt].[Bundesland Provinz]" caption="Bundesland Provinz" attribute="1" defaultMemberUniqueName="[Herkunftsmarkt].[Bundesland Provinz].[Alle Herkunftsmärkte]" allUniqueName="[Herkunftsmarkt].[Bundesland Provinz].[Alle Herkunftsmärkte]" dimensionUniqueName="[Herkunftsmarkt]" displayFolder="" count="0" unbalanced="0" hidden="1"/>
    <cacheHierarchy uniqueName="[Herkunftsmarkt].[Herkunftsmart ID]" caption="Herkunftsmart ID" attribute="1" keyAttribute="1" defaultMemberUniqueName="[Herkunftsmarkt].[Herkunftsmart ID].[Alle Herkunftsmärkte]" allUniqueName="[Herkunftsmarkt].[Herkunftsmart ID].[Alle Herkunftsmärkte]" dimensionUniqueName="[Herkunftsmarkt]" displayFolder="" count="0" unbalanced="0" hidden="1"/>
    <cacheHierarchy uniqueName="[Herkunftsmarkt].[Kontinent]" caption="Kontinent" attribute="1" defaultMemberUniqueName="[Herkunftsmarkt].[Kontinent].[Alle Herkunftsmärkte]" allUniqueName="[Herkunftsmarkt].[Kontinent].[Alle Herkunftsmärkte]" dimensionUniqueName="[Herkunftsmarkt]" displayFolder="" count="0" unbalanced="0" hidden="1"/>
    <cacheHierarchy uniqueName="[Herkunftsmarkt].[Staat]" caption="Staat" attribute="1" defaultMemberUniqueName="[Herkunftsmarkt].[Staat].[Alle Herkunftsmärkte]" allUniqueName="[Herkunftsmarkt].[Staat].[Alle Herkunftsmärkte]" dimensionUniqueName="[Herkunftsmarkt]" displayFolder="" count="0" unbalanced="0" hidden="1"/>
    <cacheHierarchy uniqueName="[Herkunftsmarkt].[Staatengruppe]" caption="Staatengruppe" attribute="1" defaultMemberUniqueName="[Herkunftsmarkt].[Staatengruppe].[Alle Herkunftsmärkte]" allUniqueName="[Herkunftsmarkt].[Staatengruppe].[Alle Herkunftsmärkte]" dimensionUniqueName="[Herkunftsmarkt]" displayFolder="" count="0" unbalanced="0" hidden="1"/>
    <cacheHierarchy uniqueName="[Monat].[Gjahr]" caption="Gjahr" attribute="1" time="1" defaultMemberUniqueName="[Monat].[Gjahr].&amp;[Gesamtjahr]" dimensionUniqueName="[Monat]" displayFolder="" count="0" unbalanced="0" hidden="1"/>
    <cacheHierarchy uniqueName="[Monat].[Halbjahr Im Jahr]" caption="Halbjahr Im Jahr" attribute="1" time="1" defaultMemberUniqueName="[Monat].[Halbjahr Im Jahr].[Gesamtjahr]" allUniqueName="[Monat].[Halbjahr Im Jahr].[Gesamtjahr]" dimensionUniqueName="[Monat]" displayFolder="" count="0" unbalanced="0" hidden="1"/>
    <cacheHierarchy uniqueName="[Monat].[Monat Im Jahr EN]" caption="Monat Im Jahr EN" attribute="1" time="1" defaultMemberUniqueName="[Monat].[Monat Im Jahr EN].[Gesamtjahr]" allUniqueName="[Monat].[Monat Im Jahr EN].[Gesamtjahr]" dimensionUniqueName="[Monat]" displayFolder="" count="0" unbalanced="0" hidden="1"/>
    <cacheHierarchy uniqueName="[Monat].[Monat Numeric Im Jahr]" caption="Monat Numeric Im Jahr" attribute="1" time="1" keyAttribute="1" defaultMemberUniqueName="[Monat].[Monat Numeric Im Jahr].[Gesamtjahr]" allUniqueName="[Monat].[Monat Numeric Im Jahr].[Gesamtjahr]" dimensionUniqueName="[Monat]" displayFolder="" count="0" memberValueDatatype="3" unbalanced="0" hidden="1"/>
    <cacheHierarchy uniqueName="[Monat].[Quartal Im Jahr]" caption="Quartal Im Jahr" attribute="1" time="1" defaultMemberUniqueName="[Monat].[Quartal Im Jahr].[Gesamtjahr]" allUniqueName="[Monat].[Quartal Im Jahr].[Gesamtjahr]" dimensionUniqueName="[Monat]" displayFolder="" count="0" unbalanced="0" hidden="1"/>
    <cacheHierarchy uniqueName="[Szenario].[Szenario]" caption="Szenario" attribute="1" defaultMemberUniqueName="[Szenario].[Szenario].[IST]" allUniqueName="[Szenario].[Szenario].[All]" dimensionUniqueName="[Szenario]" displayFolder="" count="0" unbalanced="0" hidden="1"/>
    <cacheHierarchy uniqueName="[Szenario].[Szenario ID]" caption="Szenario ID" attribute="1" keyAttribute="1" defaultMemberUniqueName="[Szenario].[Szenario ID].&amp;[3]" allUniqueName="[Szenario].[Szenario ID].[All]" dimensionUniqueName="[Szenario]" displayFolder="" count="0" unbalanced="0" hidden="1"/>
    <cacheHierarchy uniqueName="[Measures].[Ankünfte]" caption="Ankünfte" measure="1" displayFolder="" measureGroup="Ankünfte Und Nächtigungen" count="0" oneField="1">
      <fieldsUsage count="1">
        <fieldUsage x="0"/>
      </fieldsUsage>
    </cacheHierarchy>
    <cacheHierarchy uniqueName="[Measures].[Nächtigungen]" caption="Nächtigungen" measure="1" displayFolder="" measureGroup="Ankünfte Und Nächtigungen" count="0" oneField="1">
      <fieldsUsage count="1">
        <fieldUsage x="1"/>
      </fieldsUsage>
    </cacheHierarchy>
    <cacheHierarchy uniqueName="[Measures].[Betten Pro Tag Im Monat]" caption="Betten Pro Tag Im Monat" measure="1" displayFolder="" measureGroup="Betten Und Zimmer Per Monat" count="0"/>
    <cacheHierarchy uniqueName="[Measures].[Bettenangebot Maximal]" caption="Bettenangebot Maximal" measure="1" displayFolder="" measureGroup="Betten Und Zimmer Per Monat" count="0"/>
    <cacheHierarchy uniqueName="[Measures].[Betten Per Stichtag]" caption="Betten Per Stichtag" measure="1" displayFolder="" measureGroup="Betten Und Zimmer Per Stichtag" count="0"/>
    <cacheHierarchy uniqueName="[Measures].[Zimmer Per Stichtag]" caption="Zimmer Per Stichtag" measure="1" displayFolder="" measureGroup="Betten Und Zimmer Per Stichtag" count="0"/>
    <cacheHierarchy uniqueName="[Measures].[Betriebe Per Stichtag]" caption="Betriebe Per Stichtag" measure="1" displayFolder="" measureGroup="Betten Und Zimmer Per Stichtag" count="0"/>
    <cacheHierarchy uniqueName="[Measures].[Ortstaxe]" caption="Ortstaxe" measure="1" displayFolder="" measureGroup="Ortstaxe" count="0"/>
    <cacheHierarchy uniqueName="[Measures].[Rest]" caption="Rest" measure="1" displayFolder="" measureGroup="Ortstaxe" count="0"/>
    <cacheHierarchy uniqueName="[Measures].[Vorjahr]" caption="Vorjahr" measure="1" displayFolder="" measureGroup="Ortstaxe" count="0"/>
    <cacheHierarchy uniqueName="[Measures].[Umsatz in EUR]" caption="Umsatz in EUR" measure="1" displayFolder="" measureGroup="Kennzahlen" count="0"/>
    <cacheHierarchy uniqueName="[Measures].[Load Status ANUEN VIE]" caption="Load Status ANUEN VIE" measure="1" displayFolder="" measureGroup="Beladestatus je Periode" count="0"/>
    <cacheHierarchy uniqueName="[Measures].[Load Status ANUEN AUT]" caption="Load Status ANUEN AUT" measure="1" displayFolder="" measureGroup="Beladestatus je Periode" count="0"/>
    <cacheHierarchy uniqueName="[Measures].[Load Status BZ Monat]" caption="Load Status BZ Monat" measure="1" displayFolder="" measureGroup="Beladestatus je Periode" count="0"/>
    <cacheHierarchy uniqueName="[Measures].[Load Status BBZ Stichtag]" caption="Load Status BBZ Stichtag" measure="1" displayFolder="" measureGroup="Beladestatus je Periode" count="0"/>
    <cacheHierarchy uniqueName="[Measures].[Load Status Ortstaxe VIE]" caption="Load Status Ortstaxe VIE" measure="1" displayFolder="" measureGroup="Beladestatus je Periode" count="0"/>
    <cacheHierarchy uniqueName="[Measures].[Aufenthaltsdauer]" caption="Aufenthaltsdauer" measure="1" displayFolder="" measureGroup="Kennzahlen" count="0" oneField="1">
      <fieldsUsage count="1">
        <fieldUsage x="12"/>
      </fieldsUsage>
    </cacheHierarchy>
    <cacheHierarchy uniqueName="[Measures].[Durchschnittliche Betten pro Zimmer]" caption="Durchschnittliche Betten pro Zimmer" measure="1" displayFolder="" measureGroup="Kennzahlen" count="0"/>
    <cacheHierarchy uniqueName="[Measures].[Summe Nächtigungen Sonstige]" caption="Summe Nächtigungen Sonstige" measure="1" displayFolder="" measureGroup="Kennzahlen" count="0"/>
    <cacheHierarchy uniqueName="[Measures].[Summe Ortstaxe Sonstige]" caption="Summe Ortstaxe Sonstige" measure="1" displayFolder="" measureGroup="Kennzahlen" count="0"/>
    <cacheHierarchy uniqueName="[Measures].[Ortstaxe EUR nach Umlage]" caption="Ortstaxe EUR nach Umlage" measure="1" displayFolder="" measureGroup="Kennzahlen" count="0"/>
    <cacheHierarchy uniqueName="[Measures].[Zimmer pro Tag Im Monat]" caption="Zimmer pro Tag Im Monat" measure="1" displayFolder="" measureGroup="Betten Und Zimmer Per Monat" count="0"/>
    <cacheHierarchy uniqueName="[Measures].[Zimmerangebot Maximal]" caption="Zimmerangebot Maximal" measure="1" displayFolder="" measureGroup="Betten Und Zimmer Per Monat" count="0"/>
    <cacheHierarchy uniqueName="[Measures].[Ankuntsanteil an Herkunftsmärkten]" caption="Ankuntsanteil an Herkunftsmärkten" measure="1" displayFolder="" measureGroup="Kennzahlen" count="0"/>
    <cacheHierarchy uniqueName="[Measures].[Ankuntsanteil an Betrieben]" caption="Ankuntsanteil an Betrieben" measure="1" displayFolder="" measureGroup="Kennzahlen" count="0"/>
    <cacheHierarchy uniqueName="[Measures].[Nächtigungsanteil an Herkunftsmärkten]" caption="Nächtigungsanteil an Herkunftsmärkten" measure="1" displayFolder="" measureGroup="Kennzahlen" count="0"/>
    <cacheHierarchy uniqueName="[Measures].[Nächtigungsanteil an Betrieben]" caption="Nächtigungsanteil an Betrieben" measure="1" displayFolder="" measureGroup="Kennzahlen" count="0"/>
    <cacheHierarchy uniqueName="[Measures].[Umsatz aus Ortstaxe in EUR]" caption="Umsatz aus Ortstaxe in EUR" measure="1" displayFolder="" measureGroup="Kennzahlen" count="0"/>
    <cacheHierarchy uniqueName="[Measures].[Umsatz aus Ortstaxe in EUR privat]" caption="Umsatz aus Ortstaxe in EUR privat" measure="1" displayFolder="" measureGroup="Kennzahlen" count="0"/>
    <cacheHierarchy uniqueName="[Measures].[Umsatz pro Nächtigung in EUR]" caption="Umsatz pro Nächtigung in EUR" measure="1" displayFolder="" measureGroup="Kennzahlen" count="0"/>
    <cacheHierarchy uniqueName="[Measures].[Umsatz pro Ankunft in EUR]" caption="Umsatz pro Ankunft in EUR" measure="1" displayFolder="" measureGroup="Kennzahlen" count="0"/>
    <cacheHierarchy uniqueName="[Measures].[Umsatz pro Ankunft und Herkunftsmarkt in EUR]" caption="Umsatz pro Ankunft und Herkunftsmarkt in EUR" measure="1" displayFolder="" measureGroup="Kennzahlen" count="0"/>
    <cacheHierarchy uniqueName="[Measures].[Umsatz pro Nächtigung und Herkunftsmarkt in EUR]" caption="Umsatz pro Nächtigung und Herkunftsmarkt in EUR" measure="1" displayFolder="" measureGroup="Kennzahlen" count="0"/>
    <cacheHierarchy uniqueName="[Measures].[UmsatzinEUR_calc]" caption="UmsatzinEUR_calc" measure="1" displayFolder="" measureGroup="Kennzahlen" count="0"/>
    <cacheHierarchy uniqueName="[Measures].[Umsatzveränderung % zum Vorjahr]" caption="Umsatzveränderung % zum Vorjahr" measure="1" displayFolder="" measureGroup="Kennzahlen" count="0"/>
    <cacheHierarchy uniqueName="[Measures].[Umsatzveränderung zum Vorjahr]" caption="Umsatzveränderung zum Vorjahr" measure="1" displayFolder="" measureGroup="Kennzahlen" count="0"/>
    <cacheHierarchy uniqueName="[Measures].[Umsatzanteil an Betrieben]" caption="Umsatzanteil an Betrieben" measure="1" displayFolder="" measureGroup="Kennzahlen" count="0"/>
    <cacheHierarchy uniqueName="[Measures].[Umsatzanteil an Herkunftsmärkten]" caption="Umsatzanteil an Herkunftsmärkten" measure="1" displayFolder="" measureGroup="Kennzahlen" count="0"/>
    <cacheHierarchy uniqueName="[Measures].[Umsatz pro Zimmer in EUR]" caption="Umsatz pro Zimmer in EUR" measure="1" displayFolder="" measureGroup="Kennzahlen" count="0"/>
    <cacheHierarchy uniqueName="[Measures].[Bettenauslastung]" caption="Bettenauslastung" measure="1" displayFolder="" measureGroup="Kennzahlen" count="0"/>
    <cacheHierarchy uniqueName="[Measures].[Zimmerauslastung]" caption="Zimmerauslastung" measure="1" displayFolder="" measureGroup="Kennzahlen" count="0"/>
    <cacheHierarchy uniqueName="[Measures].[Ankunftsveränderung % zum Vorjahr]" caption="Ankunftsveränderung % zum Vorjahr" measure="1" displayFolder="" measureGroup="Kennzahlen" count="0" oneField="1">
      <fieldsUsage count="1">
        <fieldUsage x="11"/>
      </fieldsUsage>
    </cacheHierarchy>
    <cacheHierarchy uniqueName="[Measures].[Nächtigungsveränderung % zum Vorjahr]" caption="Nächtigungsveränderung % zum Vorjahr" measure="1" displayFolder="" measureGroup="Kennzahlen" count="0" oneField="1">
      <fieldsUsage count="1">
        <fieldUsage x="13"/>
      </fieldsUsage>
    </cacheHierarchy>
    <cacheHierarchy uniqueName="[Measures].[Ankunftsveränderung zum Vorjahr]" caption="Ankunftsveränderung zum Vorjahr" measure="1" displayFolder="" measureGroup="Kennzahlen" count="0"/>
    <cacheHierarchy uniqueName="[Measures].[Nächtigungsveränderung zum Vorjahr]" caption="Nächtigungsveränderung zum Vorjahr" measure="1" displayFolder="" measureGroup="Kennzahlen" count="0"/>
    <cacheHierarchy uniqueName="[Measures].[RevPAR]" caption="RevPAR" measure="1" displayFolder="" measureGroup="Kennzahlen" count="0"/>
    <cacheHierarchy uniqueName="[Measures].[Dummy Kennzahl]" caption="Dummy Kennzahl" measure="1" displayFolder="" measureGroup="Kennzahlen" count="0" hidden="1"/>
    <cacheHierarchy uniqueName="[Measures].[OTR]" caption="OTR" measure="1" displayFolder="" measureGroup="Kennzahlen" count="0" hidden="1"/>
    <cacheHierarchy uniqueName="[Measures].[Index_in_Month]" caption="Index_in_Month" measure="1" displayFolder="" measureGroup="Kennzahlen" count="0" hidden="1"/>
    <cacheHierarchy uniqueName="[Measures].[LoadStatus Value]" caption="LoadStatus" measure="1" displayFolder="" measureGroup="Beladestatus je Periode" count="0" hidden="1"/>
    <cacheHierarchy uniqueName="[Measures].[LoadStatus Status]" caption="LoadStatus (Status)" measure="1" iconSet="7" displayFolder="" measureGroup="Beladestatus je Periode" count="0" hidden="1"/>
    <cacheHierarchy uniqueName="[Standortbericht Tabelle 1,2]" caption="Standortbericht Tabelle 1,2" set="1" parentSet="2" displayFolder="Server Reportsets" count="0" unbalanced="0" unbalancedGroup="0"/>
    <cacheHierarchy uniqueName="[Standortbericht Tabelle 16]" caption="Standortbericht Tabelle 16" set="1" parentSet="1" displayFolder="Server Reportsets" count="0" unbalanced="0" unbalancedGroup="0"/>
    <cacheHierarchy uniqueName="[Marktanteile nach Herkunftsmärkten]" caption="Marktanteile nach Herkunftsmärkten" set="1" parentSet="2" displayFolder="Server Reportsets" count="0" unbalanced="0" unbalancedGroup="0"/>
    <cacheHierarchy uniqueName="[Quellenmarktanalyse]" caption="Quellenmarktanalyse" set="1" parentSet="1" displayFolder="Server Reportsets" count="0" unbalanced="0" unbalancedGroup="0"/>
    <cacheHierarchy uniqueName="[Abfrage RevPAR]" caption="Abfrage RevPAR" set="1" parentSet="1" displayFolder="Server Reportsets" count="0" unbalanced="0" unbalancedGroup="0"/>
  </cacheHierarchies>
  <kpis count="1">
    <kpi uniqueName="LoadStatus" caption="LoadStatus" displayFolder="" measureGroup="Beladestatus je Periode" parent="" value="[Measures].[LoadStatus Value]" goal="" status="[Measures].[LoadStatus Status]" trend="" weight=""/>
  </kpis>
  <dimensions count="7">
    <dimension name="Betrieb" uniqueName="[Betrieb]" caption="Betrieb"/>
    <dimension name="Herkunftsmarkt" uniqueName="[Herkunftsmarkt]" caption="Herkunftsmarkt"/>
    <dimension name="Jahr" uniqueName="[Jahr]" caption="Jahr"/>
    <dimension measure="1" name="Measures" uniqueName="[Measures]" caption="Measures"/>
    <dimension name="Monat" uniqueName="[Monat]" caption="Monat"/>
    <dimension name="Szenario" uniqueName="[Szenario]" caption="Szenario"/>
    <dimension name="Zieldestination" uniqueName="[Zieldestination]" caption="Zieldestination"/>
  </dimensions>
  <measureGroups count="6">
    <measureGroup name="Ankünfte Und Nächtigungen" caption="Ankünfte Und Nächtigungen"/>
    <measureGroup name="Beladestatus je Periode" caption="Beladestatus je Periode"/>
    <measureGroup name="Betten Und Zimmer Per Monat" caption="Betten Und Zimmer Per Monat"/>
    <measureGroup name="Betten Und Zimmer Per Stichtag" caption="Betten Und Zimmer Per Stichtag"/>
    <measureGroup name="Kennzahlen" caption="Kennzahlen"/>
    <measureGroup name="Ortstaxe" caption="Ortstaxe"/>
  </measureGroups>
  <maps count="29">
    <map measureGroup="0" dimension="0"/>
    <map measureGroup="0" dimension="1"/>
    <map measureGroup="0" dimension="2"/>
    <map measureGroup="0" dimension="4"/>
    <map measureGroup="0" dimension="5"/>
    <map measureGroup="0" dimension="6"/>
    <map measureGroup="1" dimension="2"/>
    <map measureGroup="1" dimension="4"/>
    <map measureGroup="2" dimension="0"/>
    <map measureGroup="2" dimension="2"/>
    <map measureGroup="2" dimension="4"/>
    <map measureGroup="2" dimension="5"/>
    <map measureGroup="2" dimension="6"/>
    <map measureGroup="3" dimension="0"/>
    <map measureGroup="3" dimension="2"/>
    <map measureGroup="3" dimension="4"/>
    <map measureGroup="3" dimension="5"/>
    <map measureGroup="3" dimension="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5" dimension="0"/>
    <map measureGroup="5" dimension="2"/>
    <map measureGroup="5" dimension="4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schöll, Petra" refreshedDate="45315.469663425923" backgroundQuery="1" createdVersion="6" refreshedVersion="8" minRefreshableVersion="3" recordCount="0" supportSubquery="1" supportAdvancedDrill="1" xr:uid="{FFDF61CA-B72F-4338-914F-EC80DC8BF196}">
  <cacheSource type="external" connectionId="2"/>
  <cacheFields count="24">
    <cacheField name="[Measures].[Ankünfte]" caption="Ankünfte" numFmtId="0" hierarchy="31" level="32767"/>
    <cacheField name="[Measures].[Nächtigungen]" caption="Nächtigungen" numFmtId="0" hierarchy="32" level="32767"/>
    <cacheField name="[Jahr].[Jahre].[Jahr]" caption="Jahr" numFmtId="0" hierarchy="6" level="1">
      <sharedItems containsSemiMixedTypes="0" containsString="0"/>
    </cacheField>
    <cacheField name="[Monat].[Monate].[Gjahr]" caption="Gjahr" numFmtId="0" hierarchy="8">
      <sharedItems containsSemiMixedTypes="0" containsString="0"/>
    </cacheField>
    <cacheField name="[Monat].[Monate].[Halbjahr Im Jahr]" caption="Halbjahr Im Jahr" numFmtId="0" hierarchy="8" level="1">
      <sharedItems containsSemiMixedTypes="0" containsString="0"/>
    </cacheField>
    <cacheField name="[Monat].[Monate].[Quartal Im Jahr]" caption="Quartal Im Jahr" numFmtId="0" hierarchy="8" level="2">
      <sharedItems containsSemiMixedTypes="0" containsString="0"/>
    </cacheField>
    <cacheField name="[Monat].[Monate].[Monat Im Jahr]" caption="Monat Im Jahr" numFmtId="0" hierarchy="8" level="3">
      <sharedItems containsSemiMixedTypes="0" containsString="0"/>
    </cacheField>
    <cacheField name="[Monat].[Monate].[Halbjahr Im Jahr].[Gjahr]" caption="Gjahr" propertyName="Gjahr" numFmtId="0" hierarchy="8" level="1" memberPropertyField="1">
      <sharedItems containsSemiMixedTypes="0" containsString="0"/>
    </cacheField>
    <cacheField name="[Monat].[Monate].[Quartal Im Jahr].[Halbjahr Im Jahr]" caption="Halbjahr Im Jahr" propertyName="Halbjahr Im Jahr" numFmtId="0" hierarchy="8" level="2" memberPropertyField="1">
      <sharedItems containsSemiMixedTypes="0" containsString="0"/>
    </cacheField>
    <cacheField name="[Monat].[Monate].[Monat Im Jahr].[Monat Im Jahr EN]" caption="Monat Im Jahr EN" propertyName="Monat Im Jahr EN" numFmtId="0" hierarchy="8" level="3" memberPropertyField="1">
      <sharedItems containsSemiMixedTypes="0" containsString="0"/>
    </cacheField>
    <cacheField name="[Monat].[Monate].[Monat Im Jahr].[Quartal Im Jahr]" caption="Quartal Im Jahr" propertyName="Quartal Im Jahr" numFmtId="0" hierarchy="8" level="3" memberPropertyField="1">
      <sharedItems containsSemiMixedTypes="0" containsString="0"/>
    </cacheField>
    <cacheField name="[Measures].[Ankunftsveränderung % zum Vorjahr]" caption="Ankunftsveränderung % zum Vorjahr" numFmtId="0" hierarchy="72" level="32767"/>
    <cacheField name="[Measures].[Aufenthaltsdauer]" caption="Aufenthaltsdauer" numFmtId="0" hierarchy="47" level="32767"/>
    <cacheField name="[Measures].[Nächtigungsveränderung % zum Vorjahr]" caption="Nächtigungsveränderung % zum Vorjahr" numFmtId="0" hierarchy="73" level="32767"/>
    <cacheField name="[Szenario].[Szenarios].[Szenario]" caption="Szenario" numFmtId="0" hierarchy="9" level="1">
      <sharedItems containsSemiMixedTypes="0" containsString="0"/>
    </cacheField>
    <cacheField name="[Betrieb].[Betriebe].[Betrieb Level 1]" caption="Betrieb Level 1" numFmtId="0" hierarchy="1" level="1">
      <sharedItems containsSemiMixedTypes="0" containsString="0"/>
    </cacheField>
    <cacheField name="[Betrieb].[Betriebe].[Betrieb Level 2]" caption="Betrieb Level 2" numFmtId="0" hierarchy="1" level="2">
      <sharedItems containsSemiMixedTypes="0" containsString="0"/>
    </cacheField>
    <cacheField name="[Betrieb].[Betriebe].[Betrieb Level 3]" caption="Betrieb Level 3" numFmtId="0" hierarchy="1" level="3">
      <sharedItems containsSemiMixedTypes="0" containsString="0"/>
    </cacheField>
    <cacheField name="[Betrieb].[Betriebe].[Betrieb Level 4]" caption="Betrieb Level 4" numFmtId="0" hierarchy="1" level="4">
      <sharedItems containsSemiMixedTypes="0" containsString="0"/>
    </cacheField>
    <cacheField name="[Betrieb].[Betriebe].[Betrieb Level 5]" caption="Betrieb Level 5" numFmtId="0" hierarchy="1" level="5">
      <sharedItems containsSemiMixedTypes="0" containsString="0"/>
    </cacheField>
    <cacheField name="[Herkunftsmarkt].[Herkunftsmärkte mit Untergruppen].[Kontinent]" caption="Kontinent" numFmtId="0" hierarchy="3" level="1">
      <sharedItems count="6">
        <s v="[Herkunftsmarkt].[Herkunftsmärkte mit Untergruppen].[Kontinent].&amp;[Afrika]" c="Afrika"/>
        <s v="[Herkunftsmarkt].[Herkunftsmärkte mit Untergruppen].[Kontinent].&amp;[Amerika]" c="Amerika"/>
        <s v="[Herkunftsmarkt].[Herkunftsmärkte mit Untergruppen].[Kontinent].&amp;[Asien]" c="Asien"/>
        <s v="[Herkunftsmarkt].[Herkunftsmärkte mit Untergruppen].[Kontinent].&amp;[Europa]" c="Europa"/>
        <s v="[Herkunftsmarkt].[Herkunftsmärkte mit Untergruppen].[Kontinent].&amp;[Ozeanien]" c="Ozeanien"/>
        <s v="[Herkunftsmarkt].[Herkunftsmärkte mit Untergruppen].[Kontinent].&amp;[Übriges Ausland]" c="Übriges Ausland"/>
      </sharedItems>
    </cacheField>
    <cacheField name="[Herkunftsmarkt].[Herkunftsmärkte mit Untergruppen].[Staatengruppe]" caption="Staatengruppe" numFmtId="0" hierarchy="3" level="2">
      <sharedItems count="11">
        <s v="[Herkunftsmarkt].[Herkunftsmärkte mit Untergruppen].[Kontinent].&amp;[Afrika].&amp;[restl. Afrika]" c="restl. Afrika"/>
        <s v="[Herkunftsmarkt].[Herkunftsmärkte mit Untergruppen].[Kontinent].&amp;[Amerika].&amp;[restl. Amerika]" c="restl. Amerika"/>
        <s v="[Herkunftsmarkt].[Herkunftsmärkte mit Untergruppen].[Kontinent].&amp;[Amerika].&amp;[Zentral und Südamerika]" c="Zentral und Südamerika"/>
        <s v="[Herkunftsmarkt].[Herkunftsmärkte mit Untergruppen].[Kontinent].&amp;[Asien].&amp;[Arabische Länder Asiens]" c="Arabische Länder Asiens"/>
        <s v="[Herkunftsmarkt].[Herkunftsmärkte mit Untergruppen].[Kontinent].&amp;[Asien].&amp;[China (Mainland) HK MO TW]" c="China (Mainland) HK MO TW"/>
        <s v="[Herkunftsmarkt].[Herkunftsmärkte mit Untergruppen].[Kontinent].&amp;[Asien].&amp;[restl. Asien]" c="restl. Asien"/>
        <s v="[Herkunftsmarkt].[Herkunftsmärkte mit Untergruppen].[Kontinent].&amp;[Europa].&amp;[Baltische Staaten]" c="Baltische Staaten"/>
        <s v="[Herkunftsmarkt].[Herkunftsmärkte mit Untergruppen].[Kontinent].&amp;[Europa].&amp;[GUS]" c="GUS"/>
        <s v="[Herkunftsmarkt].[Herkunftsmärkte mit Untergruppen].[Kontinent].&amp;[Europa].&amp;[restl. Europa]" c="restl. Europa"/>
        <s v="[Herkunftsmarkt].[Herkunftsmärkte mit Untergruppen].[Kontinent].&amp;[Ozeanien].&amp;[restl. Ozeanien]" c="restl. Ozeanien"/>
        <s v="[Herkunftsmarkt].[Herkunftsmärkte mit Untergruppen].[Kontinent].&amp;[Übriges Ausland].[Summe Ausland]" c="Summe Ausland"/>
      </sharedItems>
    </cacheField>
    <cacheField name="[Herkunftsmarkt].[Herkunftsmärkte mit Untergruppen].[Staat]" caption="Staat" numFmtId="0" hierarchy="3" level="3">
      <sharedItems count="67">
        <s v="[Herkunftsmarkt].[Herkunftsmärkte mit Untergruppen].[Kontinent].&amp;[Afrika].&amp;[restl. Afrika].&amp;[Ägypten]" c="Ägypten"/>
        <s v="[Herkunftsmarkt].[Herkunftsmärkte mit Untergruppen].[Kontinent].&amp;[Afrika].&amp;[restl. Afrika].&amp;[Südafrika]" c="Südafrika"/>
        <s v="[Herkunftsmarkt].[Herkunftsmärkte mit Untergruppen].[Kontinent].&amp;[Afrika].&amp;[restl. Afrika].&amp;[Übriges Afrika]" c="Übriges Afrika"/>
        <s v="[Herkunftsmarkt].[Herkunftsmärkte mit Untergruppen].[Kontinent].&amp;[Amerika].&amp;[restl. Amerika].&amp;[Kanada]" c="Kanada"/>
        <s v="[Herkunftsmarkt].[Herkunftsmärkte mit Untergruppen].[Kontinent].&amp;[Amerika].&amp;[restl. Amerika].&amp;[USA]" c="USA"/>
        <s v="[Herkunftsmarkt].[Herkunftsmärkte mit Untergruppen].[Kontinent].&amp;[Amerika].&amp;[Zentral und Südamerika].&amp;[Argentinien]" c="Argentinien"/>
        <s v="[Herkunftsmarkt].[Herkunftsmärkte mit Untergruppen].[Kontinent].&amp;[Amerika].&amp;[Zentral und Südamerika].&amp;[Brasilien]" c="Brasilien"/>
        <s v="[Herkunftsmarkt].[Herkunftsmärkte mit Untergruppen].[Kontinent].&amp;[Amerika].&amp;[Zentral und Südamerika].&amp;[Mexiko]" c="Mexiko"/>
        <s v="[Herkunftsmarkt].[Herkunftsmärkte mit Untergruppen].[Kontinent].&amp;[Amerika].&amp;[Zentral und Südamerika].&amp;[Venezuela]" c="Venezuela"/>
        <s v="[Herkunftsmarkt].[Herkunftsmärkte mit Untergruppen].[Kontinent].&amp;[Amerika].&amp;[Zentral und Südamerika].&amp;[Zentral und Südamerika Rest]" c="Zentral und Südamerika Rest"/>
        <s v="[Herkunftsmarkt].[Herkunftsmärkte mit Untergruppen].[Kontinent].&amp;[Asien].&amp;[Arabische Länder Asiens].&amp;[Arabische Länder]" c="Arabische Länder"/>
        <s v="[Herkunftsmarkt].[Herkunftsmärkte mit Untergruppen].[Kontinent].&amp;[Asien].&amp;[Arabische Länder Asiens].&amp;[Saudi Arabien]" c="Saudi Arabien"/>
        <s v="[Herkunftsmarkt].[Herkunftsmärkte mit Untergruppen].[Kontinent].&amp;[Asien].&amp;[Arabische Länder Asiens].&amp;[Vereinigte Arabische Emirate]" c="Vereinigte Arabische Emirate"/>
        <s v="[Herkunftsmarkt].[Herkunftsmärkte mit Untergruppen].[Kontinent].&amp;[Asien].&amp;[China (Mainland) HK MO TW].&amp;[China (Mainland) HK MO]" c="China (Mainland) HK MO"/>
        <s v="[Herkunftsmarkt].[Herkunftsmärkte mit Untergruppen].[Kontinent].&amp;[Asien].&amp;[China (Mainland) HK MO TW].&amp;[Taiwan]" c="Taiwan"/>
        <s v="[Herkunftsmarkt].[Herkunftsmärkte mit Untergruppen].[Kontinent].&amp;[Asien].&amp;[restl. Asien].&amp;[Indien]" c="Indien"/>
        <s v="[Herkunftsmarkt].[Herkunftsmärkte mit Untergruppen].[Kontinent].&amp;[Asien].&amp;[restl. Asien].&amp;[Iran]" c="Iran"/>
        <s v="[Herkunftsmarkt].[Herkunftsmärkte mit Untergruppen].[Kontinent].&amp;[Asien].&amp;[restl. Asien].&amp;[Israel]" c="Israel"/>
        <s v="[Herkunftsmarkt].[Herkunftsmärkte mit Untergruppen].[Kontinent].&amp;[Asien].&amp;[restl. Asien].&amp;[Japan]" c="Japan"/>
        <s v="[Herkunftsmarkt].[Herkunftsmärkte mit Untergruppen].[Kontinent].&amp;[Asien].&amp;[restl. Asien].&amp;[Südasien]" c="Südasien"/>
        <s v="[Herkunftsmarkt].[Herkunftsmärkte mit Untergruppen].[Kontinent].&amp;[Asien].&amp;[restl. Asien].&amp;[Südkorea]" c="Südkorea"/>
        <s v="[Herkunftsmarkt].[Herkunftsmärkte mit Untergruppen].[Kontinent].&amp;[Asien].&amp;[restl. Asien].&amp;[Südostasien]" c="Südostasien"/>
        <s v="[Herkunftsmarkt].[Herkunftsmärkte mit Untergruppen].[Kontinent].&amp;[Asien].&amp;[restl. Asien].&amp;[Übriges Asien]" c="Übriges Asien"/>
        <s v="[Herkunftsmarkt].[Herkunftsmärkte mit Untergruppen].[Kontinent].&amp;[Europa].&amp;[Baltische Staaten].&amp;[Estland]" c="Estland"/>
        <s v="[Herkunftsmarkt].[Herkunftsmärkte mit Untergruppen].[Kontinent].&amp;[Europa].&amp;[Baltische Staaten].&amp;[Lettland]" c="Lettland"/>
        <s v="[Herkunftsmarkt].[Herkunftsmärkte mit Untergruppen].[Kontinent].&amp;[Europa].&amp;[Baltische Staaten].&amp;[Litauen]" c="Litauen"/>
        <s v="[Herkunftsmarkt].[Herkunftsmärkte mit Untergruppen].[Kontinent].&amp;[Europa].&amp;[Baltische Staaten].&amp;[sonstige Baltische Staaten]" c="sonstige Baltische Staaten"/>
        <s v="[Herkunftsmarkt].[Herkunftsmärkte mit Untergruppen].[Kontinent].&amp;[Europa].&amp;[GUS].&amp;[Russland]" c="Russland"/>
        <s v="[Herkunftsmarkt].[Herkunftsmärkte mit Untergruppen].[Kontinent].&amp;[Europa].&amp;[GUS].&amp;[Übrige GUS]" c="Übrige GUS"/>
        <s v="[Herkunftsmarkt].[Herkunftsmärkte mit Untergruppen].[Kontinent].&amp;[Europa].&amp;[GUS].&amp;[Ukraine]" c="Ukraine"/>
        <s v="[Herkunftsmarkt].[Herkunftsmärkte mit Untergruppen].[Kontinent].&amp;[Europa].&amp;[restl. Europa].&amp;[Belgien]" c="Belgien"/>
        <s v="[Herkunftsmarkt].[Herkunftsmärkte mit Untergruppen].[Kontinent].&amp;[Europa].&amp;[restl. Europa].&amp;[Bulgarien]" c="Bulgarien"/>
        <s v="[Herkunftsmarkt].[Herkunftsmärkte mit Untergruppen].[Kontinent].&amp;[Europa].&amp;[restl. Europa].&amp;[CSFR]" c="CSFR"/>
        <s v="[Herkunftsmarkt].[Herkunftsmärkte mit Untergruppen].[Kontinent].&amp;[Europa].&amp;[restl. Europa].&amp;[Dänemark]" c="Dänemark"/>
        <s v="[Herkunftsmarkt].[Herkunftsmärkte mit Untergruppen].[Kontinent].&amp;[Europa].&amp;[restl. Europa].&amp;[Deutschland]" c="Deutschland"/>
        <s v="[Herkunftsmarkt].[Herkunftsmärkte mit Untergruppen].[Kontinent].&amp;[Europa].&amp;[restl. Europa].&amp;[Finnland]" c="Finnland"/>
        <s v="[Herkunftsmarkt].[Herkunftsmärkte mit Untergruppen].[Kontinent].&amp;[Europa].&amp;[restl. Europa].&amp;[Frankreich, Monaco]" c="Frankreich, Monaco"/>
        <s v="[Herkunftsmarkt].[Herkunftsmärkte mit Untergruppen].[Kontinent].&amp;[Europa].&amp;[restl. Europa].&amp;[Griechenland]" c="Griechenland"/>
        <s v="[Herkunftsmarkt].[Herkunftsmärkte mit Untergruppen].[Kontinent].&amp;[Europa].&amp;[restl. Europa].&amp;[Großbritannien, Nordirland]" c="Großbritannien, Nordirland"/>
        <s v="[Herkunftsmarkt].[Herkunftsmärkte mit Untergruppen].[Kontinent].&amp;[Europa].&amp;[restl. Europa].&amp;[Irland]" c="Irland"/>
        <s v="[Herkunftsmarkt].[Herkunftsmärkte mit Untergruppen].[Kontinent].&amp;[Europa].&amp;[restl. Europa].&amp;[Island]" c="Island"/>
        <s v="[Herkunftsmarkt].[Herkunftsmärkte mit Untergruppen].[Kontinent].&amp;[Europa].&amp;[restl. Europa].&amp;[Italien]" c="Italien"/>
        <s v="[Herkunftsmarkt].[Herkunftsmärkte mit Untergruppen].[Kontinent].&amp;[Europa].&amp;[restl. Europa].&amp;[Jugoslawien]" c="Jugoslawien"/>
        <s v="[Herkunftsmarkt].[Herkunftsmärkte mit Untergruppen].[Kontinent].&amp;[Europa].&amp;[restl. Europa].&amp;[Kroatien]" c="Kroatien"/>
        <s v="[Herkunftsmarkt].[Herkunftsmärkte mit Untergruppen].[Kontinent].&amp;[Europa].&amp;[restl. Europa].&amp;[Luxemburg]" c="Luxemburg"/>
        <s v="[Herkunftsmarkt].[Herkunftsmärkte mit Untergruppen].[Kontinent].&amp;[Europa].&amp;[restl. Europa].&amp;[Malta]" c="Malta"/>
        <s v="[Herkunftsmarkt].[Herkunftsmärkte mit Untergruppen].[Kontinent].&amp;[Europa].&amp;[restl. Europa].&amp;[Niederlande]" c="Niederlande"/>
        <s v="[Herkunftsmarkt].[Herkunftsmärkte mit Untergruppen].[Kontinent].&amp;[Europa].&amp;[restl. Europa].&amp;[Norwegen]" c="Norwegen"/>
        <s v="[Herkunftsmarkt].[Herkunftsmärkte mit Untergruppen].[Kontinent].&amp;[Europa].&amp;[restl. Europa].&amp;[Österreich]" c="Österreich"/>
        <s v="[Herkunftsmarkt].[Herkunftsmärkte mit Untergruppen].[Kontinent].&amp;[Europa].&amp;[restl. Europa].&amp;[Polen]" c="Polen"/>
        <s v="[Herkunftsmarkt].[Herkunftsmärkte mit Untergruppen].[Kontinent].&amp;[Europa].&amp;[restl. Europa].&amp;[Portugal]" c="Portugal"/>
        <s v="[Herkunftsmarkt].[Herkunftsmärkte mit Untergruppen].[Kontinent].&amp;[Europa].&amp;[restl. Europa].&amp;[Rumänien]" c="Rumänien"/>
        <s v="[Herkunftsmarkt].[Herkunftsmärkte mit Untergruppen].[Kontinent].&amp;[Europa].&amp;[restl. Europa].&amp;[Schweden]" c="Schweden"/>
        <s v="[Herkunftsmarkt].[Herkunftsmärkte mit Untergruppen].[Kontinent].&amp;[Europa].&amp;[restl. Europa].&amp;[Schweiz, Liechtenstein]" c="Schweiz, Liechtenstein"/>
        <s v="[Herkunftsmarkt].[Herkunftsmärkte mit Untergruppen].[Kontinent].&amp;[Europa].&amp;[restl. Europa].&amp;[Serbien etc.]" c="Serbien etc."/>
        <s v="[Herkunftsmarkt].[Herkunftsmärkte mit Untergruppen].[Kontinent].&amp;[Europa].&amp;[restl. Europa].&amp;[Slowakei]" c="Slowakei"/>
        <s v="[Herkunftsmarkt].[Herkunftsmärkte mit Untergruppen].[Kontinent].&amp;[Europa].&amp;[restl. Europa].&amp;[Slowenien]" c="Slowenien"/>
        <s v="[Herkunftsmarkt].[Herkunftsmärkte mit Untergruppen].[Kontinent].&amp;[Europa].&amp;[restl. Europa].&amp;[Spanien]" c="Spanien"/>
        <s v="[Herkunftsmarkt].[Herkunftsmärkte mit Untergruppen].[Kontinent].&amp;[Europa].&amp;[restl. Europa].&amp;[Tschechien]" c="Tschechien"/>
        <s v="[Herkunftsmarkt].[Herkunftsmärkte mit Untergruppen].[Kontinent].&amp;[Europa].&amp;[restl. Europa].&amp;[Türkei]" c="Türkei"/>
        <s v="[Herkunftsmarkt].[Herkunftsmärkte mit Untergruppen].[Kontinent].&amp;[Europa].&amp;[restl. Europa].&amp;[übrige EFTA]" c="übrige EFTA"/>
        <s v="[Herkunftsmarkt].[Herkunftsmärkte mit Untergruppen].[Kontinent].&amp;[Europa].&amp;[restl. Europa].&amp;[übrige EG]" c="übrige EG"/>
        <s v="[Herkunftsmarkt].[Herkunftsmärkte mit Untergruppen].[Kontinent].&amp;[Europa].&amp;[restl. Europa].&amp;[Ungarn]" c="Ungarn"/>
        <s v="[Herkunftsmarkt].[Herkunftsmärkte mit Untergruppen].[Kontinent].&amp;[Europa].&amp;[restl. Europa].&amp;[Zypern]" c="Zypern"/>
        <s v="[Herkunftsmarkt].[Herkunftsmärkte mit Untergruppen].[Kontinent].&amp;[Ozeanien].&amp;[restl. Ozeanien].&amp;[Australien]" c="Australien"/>
        <s v="[Herkunftsmarkt].[Herkunftsmärkte mit Untergruppen].[Kontinent].&amp;[Ozeanien].&amp;[restl. Ozeanien].&amp;[Neuseeland]" c="Neuseeland"/>
        <s v="[Herkunftsmarkt].[Herkunftsmärkte mit Untergruppen].[Kontinent].&amp;[Ozeanien].&amp;[restl. Ozeanien].&amp;[übriges Ozeanien]" c="übriges Ozeanien"/>
      </sharedItems>
    </cacheField>
    <cacheField name="[Herkunftsmarkt].[Herkunftsmärkte mit Untergruppen].[Bundesland Provinz]" caption="Bundesland Provinz" numFmtId="0" hierarchy="3" level="4">
      <sharedItems count="19">
        <s v="[Herkunftsmarkt].[Herkunftsmärkte mit Untergruppen].[Kontinent].&amp;[Europa].&amp;[restl. Europa].&amp;[Deutschland].&amp;[Baden Württemberg]" c="Baden Württemberg"/>
        <s v="[Herkunftsmarkt].[Herkunftsmärkte mit Untergruppen].[Kontinent].&amp;[Europa].&amp;[restl. Europa].&amp;[Deutschland].&amp;[Bayern]" c="Bayern"/>
        <s v="[Herkunftsmarkt].[Herkunftsmärkte mit Untergruppen].[Kontinent].&amp;[Europa].&amp;[restl. Europa].&amp;[Deutschland].&amp;[Berlin]" c="Berlin"/>
        <s v="[Herkunftsmarkt].[Herkunftsmärkte mit Untergruppen].[Kontinent].&amp;[Europa].&amp;[restl. Europa].&amp;[Deutschland].&amp;[Deutschland dummy]" c="Deutschland dummy"/>
        <s v="[Herkunftsmarkt].[Herkunftsmärkte mit Untergruppen].[Kontinent].&amp;[Europa].&amp;[restl. Europa].&amp;[Deutschland].&amp;[Mitteldeutschland]" c="Mitteldeutschland"/>
        <s v="[Herkunftsmarkt].[Herkunftsmärkte mit Untergruppen].[Kontinent].&amp;[Europa].&amp;[restl. Europa].&amp;[Deutschland].&amp;[Norddeutschland]" c="Norddeutschland"/>
        <s v="[Herkunftsmarkt].[Herkunftsmärkte mit Untergruppen].[Kontinent].&amp;[Europa].&amp;[restl. Europa].&amp;[Deutschland].&amp;[Nordrhein-Westfalen]" c="Nordrhein-Westfalen"/>
        <s v="[Herkunftsmarkt].[Herkunftsmärkte mit Untergruppen].[Kontinent].&amp;[Europa].&amp;[restl. Europa].&amp;[Deutschland].&amp;[Ostdeutschland]" c="Ostdeutschland"/>
        <s v="[Herkunftsmarkt].[Herkunftsmärkte mit Untergruppen].[Kontinent].&amp;[Europa].&amp;[restl. Europa].&amp;[Österreich].&amp;[Burgenland]" c="Burgenland"/>
        <s v="[Herkunftsmarkt].[Herkunftsmärkte mit Untergruppen].[Kontinent].&amp;[Europa].&amp;[restl. Europa].&amp;[Österreich].&amp;[Kärnten]" c="Kärnten"/>
        <s v="[Herkunftsmarkt].[Herkunftsmärkte mit Untergruppen].[Kontinent].&amp;[Europa].&amp;[restl. Europa].&amp;[Österreich].&amp;[Niederösterreich]" c="Niederösterreich"/>
        <s v="[Herkunftsmarkt].[Herkunftsmärkte mit Untergruppen].[Kontinent].&amp;[Europa].&amp;[restl. Europa].&amp;[Österreich].&amp;[Oberösterreich]" c="Oberösterreich"/>
        <s v="[Herkunftsmarkt].[Herkunftsmärkte mit Untergruppen].[Kontinent].&amp;[Europa].&amp;[restl. Europa].&amp;[Österreich].&amp;[Österreich dummy]" c="Österreich dummy"/>
        <s v="[Herkunftsmarkt].[Herkunftsmärkte mit Untergruppen].[Kontinent].&amp;[Europa].&amp;[restl. Europa].&amp;[Österreich].&amp;[Salzburg]" c="Salzburg"/>
        <s v="[Herkunftsmarkt].[Herkunftsmärkte mit Untergruppen].[Kontinent].&amp;[Europa].&amp;[restl. Europa].&amp;[Österreich].&amp;[Steiermark]" c="Steiermark"/>
        <s v="[Herkunftsmarkt].[Herkunftsmärkte mit Untergruppen].[Kontinent].&amp;[Europa].&amp;[restl. Europa].&amp;[Österreich].&amp;[Tirol]" c="Tirol"/>
        <s v="[Herkunftsmarkt].[Herkunftsmärkte mit Untergruppen].[Kontinent].&amp;[Europa].&amp;[restl. Europa].&amp;[Österreich].&amp;[Vorarlberg]" c="Vorarlberg"/>
        <s v="[Herkunftsmarkt].[Herkunftsmärkte mit Untergruppen].[Kontinent].&amp;[Europa].&amp;[restl. Europa].&amp;[Österreich].&amp;[Wien]" c="Wien"/>
        <s v="[Herkunftsmarkt].[Herkunftsmärkte mit Untergruppen].[Kontinent].&amp;[Europa].&amp;[restl. Europa].&amp;[Österreich].[Österreich ohne Wien]" c="Österreich ohne Wien"/>
      </sharedItems>
    </cacheField>
  </cacheFields>
  <cacheHierarchies count="87">
    <cacheHierarchy uniqueName="[Betrieb].[Betrieb Level 5]" caption="Betrieb Level 5" attribute="1" defaultMemberUniqueName="[Betrieb].[Betrieb Level 5].[All]" allUniqueName="[Betrieb].[Betrieb Level 5].[All]" dimensionUniqueName="[Betrieb]" displayFolder="" count="0" unbalanced="0"/>
    <cacheHierarchy uniqueName="[Betrieb].[Betriebe]" caption="Betriebe" defaultMemberUniqueName="[Betrieb].[Betriebe].[Alle Betriebe]" allUniqueName="[Betrieb].[Betriebe].[Alle Betriebe]" dimensionUniqueName="[Betrieb]" displayFolder="" count="6" unbalanced="0">
      <fieldsUsage count="6">
        <fieldUsage x="-1"/>
        <fieldUsage x="15"/>
        <fieldUsage x="16"/>
        <fieldUsage x="17"/>
        <fieldUsage x="18"/>
        <fieldUsage x="19"/>
      </fieldsUsage>
    </cacheHierarchy>
    <cacheHierarchy uniqueName="[Herkunftsmarkt].[Herkunftsmärkte]" caption="Herkunftsmärkte" defaultMemberUniqueName="[Herkunftsmarkt].[Herkunftsmärkte].[Alle Herkunftsmärkte]" allUniqueName="[Herkunftsmarkt].[Herkunftsmärkte].[Alle Herkunftsmärkte]" dimensionUniqueName="[Herkunftsmarkt]" displayFolder="" count="0" unbalanced="0"/>
    <cacheHierarchy uniqueName="[Herkunftsmarkt].[Herkunftsmärkte mit Untergruppen]" caption="Herkunftsmärkte mit Untergruppen" defaultMemberUniqueName="[Herkunftsmarkt].[Herkunftsmärkte mit Untergruppen].[Alle Herkunftsmärkte]" allUniqueName="[Herkunftsmarkt].[Herkunftsmärkte mit Untergruppen].[Alle Herkunftsmärkte]" dimensionUniqueName="[Herkunftsmarkt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Jahr].[Jahr]" caption="Jahr" attribute="1" defaultMemberUniqueName="[Jahr].[Jahr].[All]" allUniqueName="[Jahr].[Jahr].[All]" dimensionUniqueName="[Jahr]" displayFolder="" count="0" unbalanced="0"/>
    <cacheHierarchy uniqueName="[Jahr].[Jahr Id]" caption="Jahr Id" attribute="1" keyAttribute="1" defaultMemberUniqueName="[Jahr].[Jahr Id].[All]" allUniqueName="[Jahr].[Jahr Id].[All]" dimensionUniqueName="[Jahr]" displayFolder="" count="0" unbalanced="0"/>
    <cacheHierarchy uniqueName="[Jahr].[Jahre]" caption="Jahre" defaultMemberUniqueName="[Jahr].[Jahre].[Alle Jahre]" allUniqueName="[Jahr].[Jahre].[Alle Jahre]" dimensionUniqueName="[Jahr]" displayFolder="" count="2" unbalanced="0">
      <fieldsUsage count="2">
        <fieldUsage x="-1"/>
        <fieldUsage x="2"/>
      </fieldsUsage>
    </cacheHierarchy>
    <cacheHierarchy uniqueName="[Monat].[Monat Im Jahr]" caption="Monat Im Jahr" attribute="1" time="1" defaultMemberUniqueName="[Monat].[Monat Im Jahr].[Gesamtjahr]" allUniqueName="[Monat].[Monat Im Jahr].[Gesamtjahr]" dimensionUniqueName="[Monat]" displayFolder="" count="0" unbalanced="0"/>
    <cacheHierarchy uniqueName="[Monat].[Monate]" caption="Monate" time="1" defaultMemberUniqueName="[Monat].[Monate].&amp;[Gesamtjahr]" dimensionUniqueName="[Monat]" displayFolder="" count="4" unbalanced="0">
      <fieldsUsage count="4">
        <fieldUsage x="3"/>
        <fieldUsage x="4"/>
        <fieldUsage x="5"/>
        <fieldUsage x="6"/>
      </fieldsUsage>
    </cacheHierarchy>
    <cacheHierarchy uniqueName="[Szenario].[Szenarios]" caption="Szenarios" defaultMemberUniqueName="[Szenario].[Szenarios].[IST]" allUniqueName="[Szenario].[Szenarios].[All]" dimensionUniqueName="[Szenario]" displayFolder="" count="2" unbalanced="0">
      <fieldsUsage count="2">
        <fieldUsage x="-1"/>
        <fieldUsage x="14"/>
      </fieldsUsage>
    </cacheHierarchy>
    <cacheHierarchy uniqueName="[Zieldestination].[Bundesland]" caption="Bundesland" attribute="1" defaultMemberUniqueName="[Zieldestination].[Bundesland].&amp;[in Wien]" allUniqueName="[Zieldestination].[Bundesland].[All]" dimensionUniqueName="[Zieldestination]" displayFolder="" count="0" unbalanced="0"/>
    <cacheHierarchy uniqueName="[Zieldestination].[Landeshauptstadt Oder Rest Gem]" caption="Landeshauptstadt Oder Rest Gem" attribute="1" defaultMemberUniqueName="[Zieldestination].[Landeshauptstadt Oder Rest Gem].&amp;[in Wien]" allUniqueName="[Zieldestination].[Landeshauptstadt Oder Rest Gem].[All]" dimensionUniqueName="[Zieldestination]" displayFolder="" count="0" unbalanced="0"/>
    <cacheHierarchy uniqueName="[Zieldestination].[Zieldestination ID]" caption="Zieldestination ID" attribute="1" keyAttribute="1" defaultMemberUniqueName="[Zieldestination].[Zieldestination ID].[All]" allUniqueName="[Zieldestination].[Zieldestination ID].[All]" dimensionUniqueName="[Zieldestination]" displayFolder="" count="0" unbalanced="0"/>
    <cacheHierarchy uniqueName="[Zieldestination].[Zieldestinationen]" caption="Zieldestinationen" defaultMemberUniqueName="[Zieldestination].[Zieldestinationen].&amp;[in Wien]" allUniqueName="[Zieldestination].[Zieldestinationen].[Alle Zielmärkte]" dimensionUniqueName="[Zieldestination]" displayFolder="" count="0" unbalanced="0"/>
    <cacheHierarchy uniqueName="[Betrieb].[Betrieb ID]" caption="Betrieb ID" attribute="1" keyAttribute="1" defaultMemberUniqueName="[Betrieb].[Betrieb ID].[All]" allUniqueName="[Betrieb].[Betrieb ID].[All]" dimensionUniqueName="[Betrieb]" displayFolder="" count="0" unbalanced="0" hidden="1"/>
    <cacheHierarchy uniqueName="[Betrieb].[Betrieb Level 1]" caption="Betrieb Level 1" attribute="1" defaultMemberUniqueName="[Betrieb].[Betrieb Level 1].[All]" allUniqueName="[Betrieb].[Betrieb Level 1].[All]" dimensionUniqueName="[Betrieb]" displayFolder="" count="0" unbalanced="0" hidden="1"/>
    <cacheHierarchy uniqueName="[Betrieb].[Betrieb Level 2]" caption="Betrieb Level 2" attribute="1" defaultMemberUniqueName="[Betrieb].[Betrieb Level 2].[All]" allUniqueName="[Betrieb].[Betrieb Level 2].[All]" dimensionUniqueName="[Betrieb]" displayFolder="" count="0" unbalanced="0" hidden="1"/>
    <cacheHierarchy uniqueName="[Betrieb].[Betrieb Level 3]" caption="Betrieb Level 3" attribute="1" defaultMemberUniqueName="[Betrieb].[Betrieb Level 3].[All]" allUniqueName="[Betrieb].[Betrieb Level 3].[All]" dimensionUniqueName="[Betrieb]" displayFolder="" count="0" unbalanced="0" hidden="1"/>
    <cacheHierarchy uniqueName="[Betrieb].[Betrieb Level 4]" caption="Betrieb Level 4" attribute="1" defaultMemberUniqueName="[Betrieb].[Betrieb Level 4].[All]" allUniqueName="[Betrieb].[Betrieb Level 4].[All]" dimensionUniqueName="[Betrieb]" displayFolder="" count="0" unbalanced="0" hidden="1"/>
    <cacheHierarchy uniqueName="[Herkunftsmarkt].[Bundesland Provinz]" caption="Bundesland Provinz" attribute="1" defaultMemberUniqueName="[Herkunftsmarkt].[Bundesland Provinz].[Alle Herkunftsmärkte]" allUniqueName="[Herkunftsmarkt].[Bundesland Provinz].[Alle Herkunftsmärkte]" dimensionUniqueName="[Herkunftsmarkt]" displayFolder="" count="0" unbalanced="0" hidden="1"/>
    <cacheHierarchy uniqueName="[Herkunftsmarkt].[Herkunftsmart ID]" caption="Herkunftsmart ID" attribute="1" keyAttribute="1" defaultMemberUniqueName="[Herkunftsmarkt].[Herkunftsmart ID].[Alle Herkunftsmärkte]" allUniqueName="[Herkunftsmarkt].[Herkunftsmart ID].[Alle Herkunftsmärkte]" dimensionUniqueName="[Herkunftsmarkt]" displayFolder="" count="0" unbalanced="0" hidden="1"/>
    <cacheHierarchy uniqueName="[Herkunftsmarkt].[Kontinent]" caption="Kontinent" attribute="1" defaultMemberUniqueName="[Herkunftsmarkt].[Kontinent].[Alle Herkunftsmärkte]" allUniqueName="[Herkunftsmarkt].[Kontinent].[Alle Herkunftsmärkte]" dimensionUniqueName="[Herkunftsmarkt]" displayFolder="" count="0" unbalanced="0" hidden="1"/>
    <cacheHierarchy uniqueName="[Herkunftsmarkt].[Staat]" caption="Staat" attribute="1" defaultMemberUniqueName="[Herkunftsmarkt].[Staat].[Alle Herkunftsmärkte]" allUniqueName="[Herkunftsmarkt].[Staat].[Alle Herkunftsmärkte]" dimensionUniqueName="[Herkunftsmarkt]" displayFolder="" count="0" unbalanced="0" hidden="1"/>
    <cacheHierarchy uniqueName="[Herkunftsmarkt].[Staatengruppe]" caption="Staatengruppe" attribute="1" defaultMemberUniqueName="[Herkunftsmarkt].[Staatengruppe].[Alle Herkunftsmärkte]" allUniqueName="[Herkunftsmarkt].[Staatengruppe].[Alle Herkunftsmärkte]" dimensionUniqueName="[Herkunftsmarkt]" displayFolder="" count="0" unbalanced="0" hidden="1"/>
    <cacheHierarchy uniqueName="[Monat].[Gjahr]" caption="Gjahr" attribute="1" time="1" defaultMemberUniqueName="[Monat].[Gjahr].&amp;[Gesamtjahr]" dimensionUniqueName="[Monat]" displayFolder="" count="0" unbalanced="0" hidden="1"/>
    <cacheHierarchy uniqueName="[Monat].[Halbjahr Im Jahr]" caption="Halbjahr Im Jahr" attribute="1" time="1" defaultMemberUniqueName="[Monat].[Halbjahr Im Jahr].[Gesamtjahr]" allUniqueName="[Monat].[Halbjahr Im Jahr].[Gesamtjahr]" dimensionUniqueName="[Monat]" displayFolder="" count="0" unbalanced="0" hidden="1"/>
    <cacheHierarchy uniqueName="[Monat].[Monat Im Jahr EN]" caption="Monat Im Jahr EN" attribute="1" time="1" defaultMemberUniqueName="[Monat].[Monat Im Jahr EN].[Gesamtjahr]" allUniqueName="[Monat].[Monat Im Jahr EN].[Gesamtjahr]" dimensionUniqueName="[Monat]" displayFolder="" count="0" unbalanced="0" hidden="1"/>
    <cacheHierarchy uniqueName="[Monat].[Monat Numeric Im Jahr]" caption="Monat Numeric Im Jahr" attribute="1" time="1" keyAttribute="1" defaultMemberUniqueName="[Monat].[Monat Numeric Im Jahr].[Gesamtjahr]" allUniqueName="[Monat].[Monat Numeric Im Jahr].[Gesamtjahr]" dimensionUniqueName="[Monat]" displayFolder="" count="0" memberValueDatatype="3" unbalanced="0" hidden="1"/>
    <cacheHierarchy uniqueName="[Monat].[Quartal Im Jahr]" caption="Quartal Im Jahr" attribute="1" time="1" defaultMemberUniqueName="[Monat].[Quartal Im Jahr].[Gesamtjahr]" allUniqueName="[Monat].[Quartal Im Jahr].[Gesamtjahr]" dimensionUniqueName="[Monat]" displayFolder="" count="0" unbalanced="0" hidden="1"/>
    <cacheHierarchy uniqueName="[Szenario].[Szenario]" caption="Szenario" attribute="1" defaultMemberUniqueName="[Szenario].[Szenario].[IST]" allUniqueName="[Szenario].[Szenario].[All]" dimensionUniqueName="[Szenario]" displayFolder="" count="0" unbalanced="0" hidden="1"/>
    <cacheHierarchy uniqueName="[Szenario].[Szenario ID]" caption="Szenario ID" attribute="1" keyAttribute="1" defaultMemberUniqueName="[Szenario].[Szenario ID].&amp;[3]" allUniqueName="[Szenario].[Szenario ID].[All]" dimensionUniqueName="[Szenario]" displayFolder="" count="0" unbalanced="0" hidden="1"/>
    <cacheHierarchy uniqueName="[Measures].[Ankünfte]" caption="Ankünfte" measure="1" displayFolder="" measureGroup="Ankünfte Und Nächtigungen" count="0" oneField="1">
      <fieldsUsage count="1">
        <fieldUsage x="0"/>
      </fieldsUsage>
    </cacheHierarchy>
    <cacheHierarchy uniqueName="[Measures].[Nächtigungen]" caption="Nächtigungen" measure="1" displayFolder="" measureGroup="Ankünfte Und Nächtigungen" count="0" oneField="1">
      <fieldsUsage count="1">
        <fieldUsage x="1"/>
      </fieldsUsage>
    </cacheHierarchy>
    <cacheHierarchy uniqueName="[Measures].[Betten Pro Tag Im Monat]" caption="Betten Pro Tag Im Monat" measure="1" displayFolder="" measureGroup="Betten Und Zimmer Per Monat" count="0"/>
    <cacheHierarchy uniqueName="[Measures].[Bettenangebot Maximal]" caption="Bettenangebot Maximal" measure="1" displayFolder="" measureGroup="Betten Und Zimmer Per Monat" count="0"/>
    <cacheHierarchy uniqueName="[Measures].[Betten Per Stichtag]" caption="Betten Per Stichtag" measure="1" displayFolder="" measureGroup="Betten Und Zimmer Per Stichtag" count="0"/>
    <cacheHierarchy uniqueName="[Measures].[Zimmer Per Stichtag]" caption="Zimmer Per Stichtag" measure="1" displayFolder="" measureGroup="Betten Und Zimmer Per Stichtag" count="0"/>
    <cacheHierarchy uniqueName="[Measures].[Betriebe Per Stichtag]" caption="Betriebe Per Stichtag" measure="1" displayFolder="" measureGroup="Betten Und Zimmer Per Stichtag" count="0"/>
    <cacheHierarchy uniqueName="[Measures].[Ortstaxe]" caption="Ortstaxe" measure="1" displayFolder="" measureGroup="Ortstaxe" count="0"/>
    <cacheHierarchy uniqueName="[Measures].[Rest]" caption="Rest" measure="1" displayFolder="" measureGroup="Ortstaxe" count="0"/>
    <cacheHierarchy uniqueName="[Measures].[Vorjahr]" caption="Vorjahr" measure="1" displayFolder="" measureGroup="Ortstaxe" count="0"/>
    <cacheHierarchy uniqueName="[Measures].[Umsatz in EUR]" caption="Umsatz in EUR" measure="1" displayFolder="" measureGroup="Kennzahlen" count="0"/>
    <cacheHierarchy uniqueName="[Measures].[Load Status ANUEN VIE]" caption="Load Status ANUEN VIE" measure="1" displayFolder="" measureGroup="Beladestatus je Periode" count="0"/>
    <cacheHierarchy uniqueName="[Measures].[Load Status ANUEN AUT]" caption="Load Status ANUEN AUT" measure="1" displayFolder="" measureGroup="Beladestatus je Periode" count="0"/>
    <cacheHierarchy uniqueName="[Measures].[Load Status BZ Monat]" caption="Load Status BZ Monat" measure="1" displayFolder="" measureGroup="Beladestatus je Periode" count="0"/>
    <cacheHierarchy uniqueName="[Measures].[Load Status BBZ Stichtag]" caption="Load Status BBZ Stichtag" measure="1" displayFolder="" measureGroup="Beladestatus je Periode" count="0"/>
    <cacheHierarchy uniqueName="[Measures].[Load Status Ortstaxe VIE]" caption="Load Status Ortstaxe VIE" measure="1" displayFolder="" measureGroup="Beladestatus je Periode" count="0"/>
    <cacheHierarchy uniqueName="[Measures].[Aufenthaltsdauer]" caption="Aufenthaltsdauer" measure="1" displayFolder="" measureGroup="Kennzahlen" count="0" oneField="1">
      <fieldsUsage count="1">
        <fieldUsage x="12"/>
      </fieldsUsage>
    </cacheHierarchy>
    <cacheHierarchy uniqueName="[Measures].[Durchschnittliche Betten pro Zimmer]" caption="Durchschnittliche Betten pro Zimmer" measure="1" displayFolder="" measureGroup="Kennzahlen" count="0"/>
    <cacheHierarchy uniqueName="[Measures].[Summe Nächtigungen Sonstige]" caption="Summe Nächtigungen Sonstige" measure="1" displayFolder="" measureGroup="Kennzahlen" count="0"/>
    <cacheHierarchy uniqueName="[Measures].[Summe Ortstaxe Sonstige]" caption="Summe Ortstaxe Sonstige" measure="1" displayFolder="" measureGroup="Kennzahlen" count="0"/>
    <cacheHierarchy uniqueName="[Measures].[Ortstaxe EUR nach Umlage]" caption="Ortstaxe EUR nach Umlage" measure="1" displayFolder="" measureGroup="Kennzahlen" count="0"/>
    <cacheHierarchy uniqueName="[Measures].[Zimmer pro Tag Im Monat]" caption="Zimmer pro Tag Im Monat" measure="1" displayFolder="" measureGroup="Betten Und Zimmer Per Monat" count="0"/>
    <cacheHierarchy uniqueName="[Measures].[Zimmerangebot Maximal]" caption="Zimmerangebot Maximal" measure="1" displayFolder="" measureGroup="Betten Und Zimmer Per Monat" count="0"/>
    <cacheHierarchy uniqueName="[Measures].[Ankuntsanteil an Herkunftsmärkten]" caption="Ankuntsanteil an Herkunftsmärkten" measure="1" displayFolder="" measureGroup="Kennzahlen" count="0"/>
    <cacheHierarchy uniqueName="[Measures].[Ankuntsanteil an Betrieben]" caption="Ankuntsanteil an Betrieben" measure="1" displayFolder="" measureGroup="Kennzahlen" count="0"/>
    <cacheHierarchy uniqueName="[Measures].[Nächtigungsanteil an Herkunftsmärkten]" caption="Nächtigungsanteil an Herkunftsmärkten" measure="1" displayFolder="" measureGroup="Kennzahlen" count="0"/>
    <cacheHierarchy uniqueName="[Measures].[Nächtigungsanteil an Betrieben]" caption="Nächtigungsanteil an Betrieben" measure="1" displayFolder="" measureGroup="Kennzahlen" count="0"/>
    <cacheHierarchy uniqueName="[Measures].[Umsatz aus Ortstaxe in EUR]" caption="Umsatz aus Ortstaxe in EUR" measure="1" displayFolder="" measureGroup="Kennzahlen" count="0"/>
    <cacheHierarchy uniqueName="[Measures].[Umsatz aus Ortstaxe in EUR privat]" caption="Umsatz aus Ortstaxe in EUR privat" measure="1" displayFolder="" measureGroup="Kennzahlen" count="0"/>
    <cacheHierarchy uniqueName="[Measures].[Umsatz pro Nächtigung in EUR]" caption="Umsatz pro Nächtigung in EUR" measure="1" displayFolder="" measureGroup="Kennzahlen" count="0"/>
    <cacheHierarchy uniqueName="[Measures].[Umsatz pro Ankunft in EUR]" caption="Umsatz pro Ankunft in EUR" measure="1" displayFolder="" measureGroup="Kennzahlen" count="0"/>
    <cacheHierarchy uniqueName="[Measures].[Umsatz pro Ankunft und Herkunftsmarkt in EUR]" caption="Umsatz pro Ankunft und Herkunftsmarkt in EUR" measure="1" displayFolder="" measureGroup="Kennzahlen" count="0"/>
    <cacheHierarchy uniqueName="[Measures].[Umsatz pro Nächtigung und Herkunftsmarkt in EUR]" caption="Umsatz pro Nächtigung und Herkunftsmarkt in EUR" measure="1" displayFolder="" measureGroup="Kennzahlen" count="0"/>
    <cacheHierarchy uniqueName="[Measures].[UmsatzinEUR_calc]" caption="UmsatzinEUR_calc" measure="1" displayFolder="" measureGroup="Kennzahlen" count="0"/>
    <cacheHierarchy uniqueName="[Measures].[Umsatzveränderung % zum Vorjahr]" caption="Umsatzveränderung % zum Vorjahr" measure="1" displayFolder="" measureGroup="Kennzahlen" count="0"/>
    <cacheHierarchy uniqueName="[Measures].[Umsatzveränderung zum Vorjahr]" caption="Umsatzveränderung zum Vorjahr" measure="1" displayFolder="" measureGroup="Kennzahlen" count="0"/>
    <cacheHierarchy uniqueName="[Measures].[Umsatzanteil an Betrieben]" caption="Umsatzanteil an Betrieben" measure="1" displayFolder="" measureGroup="Kennzahlen" count="0"/>
    <cacheHierarchy uniqueName="[Measures].[Umsatzanteil an Herkunftsmärkten]" caption="Umsatzanteil an Herkunftsmärkten" measure="1" displayFolder="" measureGroup="Kennzahlen" count="0"/>
    <cacheHierarchy uniqueName="[Measures].[Umsatz pro Zimmer in EUR]" caption="Umsatz pro Zimmer in EUR" measure="1" displayFolder="" measureGroup="Kennzahlen" count="0"/>
    <cacheHierarchy uniqueName="[Measures].[Bettenauslastung]" caption="Bettenauslastung" measure="1" displayFolder="" measureGroup="Kennzahlen" count="0"/>
    <cacheHierarchy uniqueName="[Measures].[Zimmerauslastung]" caption="Zimmerauslastung" measure="1" displayFolder="" measureGroup="Kennzahlen" count="0"/>
    <cacheHierarchy uniqueName="[Measures].[Ankunftsveränderung % zum Vorjahr]" caption="Ankunftsveränderung % zum Vorjahr" measure="1" displayFolder="" measureGroup="Kennzahlen" count="0" oneField="1">
      <fieldsUsage count="1">
        <fieldUsage x="11"/>
      </fieldsUsage>
    </cacheHierarchy>
    <cacheHierarchy uniqueName="[Measures].[Nächtigungsveränderung % zum Vorjahr]" caption="Nächtigungsveränderung % zum Vorjahr" measure="1" displayFolder="" measureGroup="Kennzahlen" count="0" oneField="1">
      <fieldsUsage count="1">
        <fieldUsage x="13"/>
      </fieldsUsage>
    </cacheHierarchy>
    <cacheHierarchy uniqueName="[Measures].[Ankunftsveränderung zum Vorjahr]" caption="Ankunftsveränderung zum Vorjahr" measure="1" displayFolder="" measureGroup="Kennzahlen" count="0"/>
    <cacheHierarchy uniqueName="[Measures].[Nächtigungsveränderung zum Vorjahr]" caption="Nächtigungsveränderung zum Vorjahr" measure="1" displayFolder="" measureGroup="Kennzahlen" count="0"/>
    <cacheHierarchy uniqueName="[Measures].[RevPAR]" caption="RevPAR" measure="1" displayFolder="" measureGroup="Kennzahlen" count="0"/>
    <cacheHierarchy uniqueName="[Measures].[Dummy Kennzahl]" caption="Dummy Kennzahl" measure="1" displayFolder="" measureGroup="Kennzahlen" count="0" hidden="1"/>
    <cacheHierarchy uniqueName="[Measures].[OTR]" caption="OTR" measure="1" displayFolder="" measureGroup="Kennzahlen" count="0" hidden="1"/>
    <cacheHierarchy uniqueName="[Measures].[Index_in_Month]" caption="Index_in_Month" measure="1" displayFolder="" measureGroup="Kennzahlen" count="0" hidden="1"/>
    <cacheHierarchy uniqueName="[Measures].[LoadStatus Value]" caption="LoadStatus" measure="1" displayFolder="" measureGroup="Beladestatus je Periode" count="0" hidden="1"/>
    <cacheHierarchy uniqueName="[Measures].[LoadStatus Status]" caption="LoadStatus (Status)" measure="1" displayFolder="" measureGroup="Beladestatus je Periode" count="0" hidden="1"/>
    <cacheHierarchy uniqueName="[Standortbericht Tabelle 1,2]" caption="Standortbericht Tabelle 1,2" set="1" displayFolder="Server Reportsets" count="0" unbalanced="0" unbalancedGroup="0"/>
    <cacheHierarchy uniqueName="[Standortbericht Tabelle 16]" caption="Standortbericht Tabelle 16" set="1" displayFolder="Server Reportsets" count="0" unbalanced="0" unbalancedGroup="0"/>
    <cacheHierarchy uniqueName="[Marktanteile nach Herkunftsmärkten]" caption="Marktanteile nach Herkunftsmärkten" set="1" displayFolder="Server Reportsets" count="0" unbalanced="0" unbalancedGroup="0"/>
    <cacheHierarchy uniqueName="[Quellenmarktanalyse]" caption="Quellenmarktanalyse" set="1" displayFolder="Server Reportsets" count="0" unbalanced="0" unbalancedGroup="0"/>
    <cacheHierarchy uniqueName="[Abfrage RevPAR]" caption="Abfrage RevPAR" set="1" displayFolder="Server Reportsets" count="0" unbalanced="0" unbalancedGroup="0"/>
  </cacheHierarchies>
  <kpis count="1">
    <kpi uniqueName="LoadStatus" caption="LoadStatus" displayFolder="" measureGroup="Beladestatus je Periode" parent="" value="[Measures].[LoadStatus Value]" goal="" status="[Measures].[LoadStatus Status]" trend="" weight=""/>
  </kpis>
  <dimensions count="7">
    <dimension name="Betrieb" uniqueName="[Betrieb]" caption="Betrieb"/>
    <dimension name="Herkunftsmarkt" uniqueName="[Herkunftsmarkt]" caption="Herkunftsmarkt"/>
    <dimension name="Jahr" uniqueName="[Jahr]" caption="Jahr"/>
    <dimension measure="1" name="Measures" uniqueName="[Measures]" caption="Measures"/>
    <dimension name="Monat" uniqueName="[Monat]" caption="Monat"/>
    <dimension name="Szenario" uniqueName="[Szenario]" caption="Szenario"/>
    <dimension name="Zieldestination" uniqueName="[Zieldestination]" caption="Zieldestination"/>
  </dimensions>
  <measureGroups count="6">
    <measureGroup name="Ankünfte Und Nächtigungen" caption="Ankünfte Und Nächtigungen"/>
    <measureGroup name="Beladestatus je Periode" caption="Beladestatus je Periode"/>
    <measureGroup name="Betten Und Zimmer Per Monat" caption="Betten Und Zimmer Per Monat"/>
    <measureGroup name="Betten Und Zimmer Per Stichtag" caption="Betten Und Zimmer Per Stichtag"/>
    <measureGroup name="Kennzahlen" caption="Kennzahlen"/>
    <measureGroup name="Ortstaxe" caption="Ortstaxe"/>
  </measureGroups>
  <maps count="29">
    <map measureGroup="0" dimension="0"/>
    <map measureGroup="0" dimension="1"/>
    <map measureGroup="0" dimension="2"/>
    <map measureGroup="0" dimension="4"/>
    <map measureGroup="0" dimension="5"/>
    <map measureGroup="0" dimension="6"/>
    <map measureGroup="1" dimension="2"/>
    <map measureGroup="1" dimension="4"/>
    <map measureGroup="2" dimension="0"/>
    <map measureGroup="2" dimension="2"/>
    <map measureGroup="2" dimension="4"/>
    <map measureGroup="2" dimension="5"/>
    <map measureGroup="2" dimension="6"/>
    <map measureGroup="3" dimension="0"/>
    <map measureGroup="3" dimension="2"/>
    <map measureGroup="3" dimension="4"/>
    <map measureGroup="3" dimension="5"/>
    <map measureGroup="3" dimension="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5" dimension="0"/>
    <map measureGroup="5" dimension="2"/>
    <map measureGroup="5" dimension="4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Zettel, Angela" refreshedDate="46003.620607291668" backgroundQuery="1" createdVersion="6" refreshedVersion="8" minRefreshableVersion="3" recordCount="0" supportSubquery="1" supportAdvancedDrill="1" xr:uid="{7529CDAE-4DC2-4A0F-A2B2-A7C372E1FE55}">
  <cacheSource type="external" connectionId="2"/>
  <cacheFields count="24">
    <cacheField name="[Measures].[Ankünfte]" caption="Ankünfte" numFmtId="0" hierarchy="31" level="32767"/>
    <cacheField name="[Measures].[Nächtigungen]" caption="Nächtigungen" numFmtId="0" hierarchy="32" level="32767"/>
    <cacheField name="[Jahr].[Jahre].[Jahr]" caption="Jahr" numFmtId="0" hierarchy="6" level="1">
      <sharedItems containsSemiMixedTypes="0" containsString="0"/>
    </cacheField>
    <cacheField name="[Monat].[Monate].[Gjahr]" caption="Gjahr" numFmtId="0" hierarchy="8">
      <sharedItems containsSemiMixedTypes="0" containsString="0"/>
    </cacheField>
    <cacheField name="[Monat].[Monate].[Halbjahr Im Jahr]" caption="Halbjahr Im Jahr" numFmtId="0" hierarchy="8" level="1">
      <sharedItems containsSemiMixedTypes="0" containsString="0"/>
    </cacheField>
    <cacheField name="[Monat].[Monate].[Quartal Im Jahr]" caption="Quartal Im Jahr" numFmtId="0" hierarchy="8" level="2">
      <sharedItems containsSemiMixedTypes="0" containsString="0"/>
    </cacheField>
    <cacheField name="[Monat].[Monate].[Monat Im Jahr]" caption="Monat Im Jahr" numFmtId="0" hierarchy="8" level="3">
      <sharedItems containsSemiMixedTypes="0" containsString="0"/>
    </cacheField>
    <cacheField name="[Monat].[Monate].[Halbjahr Im Jahr].[Gjahr]" caption="Gjahr" propertyName="Gjahr" numFmtId="0" hierarchy="8" level="1" memberPropertyField="1">
      <sharedItems containsSemiMixedTypes="0" containsString="0"/>
    </cacheField>
    <cacheField name="[Monat].[Monate].[Quartal Im Jahr].[Halbjahr Im Jahr]" caption="Halbjahr Im Jahr" propertyName="Halbjahr Im Jahr" numFmtId="0" hierarchy="8" level="2" memberPropertyField="1">
      <sharedItems containsSemiMixedTypes="0" containsString="0"/>
    </cacheField>
    <cacheField name="[Monat].[Monate].[Monat Im Jahr].[Monat Im Jahr EN]" caption="Monat Im Jahr EN" propertyName="Monat Im Jahr EN" numFmtId="0" hierarchy="8" level="3" memberPropertyField="1">
      <sharedItems containsSemiMixedTypes="0" containsString="0"/>
    </cacheField>
    <cacheField name="[Monat].[Monate].[Monat Im Jahr].[Quartal Im Jahr]" caption="Quartal Im Jahr" propertyName="Quartal Im Jahr" numFmtId="0" hierarchy="8" level="3" memberPropertyField="1">
      <sharedItems containsSemiMixedTypes="0" containsString="0"/>
    </cacheField>
    <cacheField name="[Measures].[Ankunftsveränderung % zum Vorjahr]" caption="Ankunftsveränderung % zum Vorjahr" numFmtId="0" hierarchy="72" level="32767"/>
    <cacheField name="[Measures].[Aufenthaltsdauer]" caption="Aufenthaltsdauer" numFmtId="0" hierarchy="47" level="32767"/>
    <cacheField name="[Measures].[Nächtigungsveränderung % zum Vorjahr]" caption="Nächtigungsveränderung % zum Vorjahr" numFmtId="0" hierarchy="73" level="32767"/>
    <cacheField name="[Szenario].[Szenarios].[Szenario]" caption="Szenario" numFmtId="0" hierarchy="9" level="1">
      <sharedItems containsSemiMixedTypes="0" containsString="0"/>
    </cacheField>
    <cacheField name="[Betrieb].[Betriebe].[Betrieb Level 1]" caption="Betrieb Level 1" numFmtId="0" hierarchy="1" level="1">
      <sharedItems containsSemiMixedTypes="0" containsString="0"/>
    </cacheField>
    <cacheField name="[Betrieb].[Betriebe].[Betrieb Level 2]" caption="Betrieb Level 2" numFmtId="0" hierarchy="1" level="2">
      <sharedItems containsSemiMixedTypes="0" containsString="0"/>
    </cacheField>
    <cacheField name="[Betrieb].[Betriebe].[Betrieb Level 3]" caption="Betrieb Level 3" numFmtId="0" hierarchy="1" level="3">
      <sharedItems containsSemiMixedTypes="0" containsString="0"/>
    </cacheField>
    <cacheField name="[Betrieb].[Betriebe].[Betrieb Level 4]" caption="Betrieb Level 4" numFmtId="0" hierarchy="1" level="4">
      <sharedItems containsSemiMixedTypes="0" containsString="0"/>
    </cacheField>
    <cacheField name="[Betrieb].[Betriebe].[Betrieb Level 5]" caption="Betrieb Level 5" numFmtId="0" hierarchy="1" level="5">
      <sharedItems containsSemiMixedTypes="0" containsString="0"/>
    </cacheField>
    <cacheField name="[Herkunftsmarkt].[Herkunftsmärkte mit Untergruppen].[Kontinent]" caption="Kontinent" numFmtId="0" hierarchy="3" level="1">
      <sharedItems count="7">
        <s v="[Herkunftsmarkt].[Herkunftsmärkte mit Untergruppen].[Kontinent].&amp;[Afrika]" c="Afrika"/>
        <s v="[Herkunftsmarkt].[Herkunftsmärkte mit Untergruppen].[Kontinent].&amp;[Amerika]" c="Amerika"/>
        <s v="[Herkunftsmarkt].[Herkunftsmärkte mit Untergruppen].[Kontinent].&amp;[Asien]" c="Asien"/>
        <s v="[Herkunftsmarkt].[Herkunftsmärkte mit Untergruppen].[Kontinent].&amp;[Europa]" c="Europa"/>
        <s v="[Herkunftsmarkt].[Herkunftsmärkte mit Untergruppen].[Kontinent].&amp;[Ozeanien]" c="Ozeanien"/>
        <s v="[Herkunftsmarkt].[Herkunftsmärkte mit Untergruppen].[Kontinent].&amp;[Übriges Ausland]" c="Übriges Ausland"/>
        <s v="[Herkunftsmarkt].[Herkunftsmärkte mit Untergruppen].[Alle Herkunftsmärkte].[Summe Ausland]" c="Summe Ausland"/>
      </sharedItems>
    </cacheField>
    <cacheField name="[Herkunftsmarkt].[Herkunftsmärkte mit Untergruppen].[Staatengruppe]" caption="Staatengruppe" numFmtId="0" hierarchy="3" level="2">
      <sharedItems count="10">
        <s v="[Herkunftsmarkt].[Herkunftsmärkte mit Untergruppen].[Kontinent].&amp;[Afrika].&amp;[restl. Afrika]" c="restl. Afrika"/>
        <s v="[Herkunftsmarkt].[Herkunftsmärkte mit Untergruppen].[Kontinent].&amp;[Amerika].&amp;[restl. Amerika]" c="restl. Amerika"/>
        <s v="[Herkunftsmarkt].[Herkunftsmärkte mit Untergruppen].[Kontinent].&amp;[Amerika].&amp;[Zentral und Südamerika]" c="Zentral und Südamerika"/>
        <s v="[Herkunftsmarkt].[Herkunftsmärkte mit Untergruppen].[Kontinent].&amp;[Asien].&amp;[Arabische Länder Asiens]" c="Arabische Länder Asiens"/>
        <s v="[Herkunftsmarkt].[Herkunftsmärkte mit Untergruppen].[Kontinent].&amp;[Asien].&amp;[China (Mainland) HK MO TW]" c="China (Mainland) HK MO TW"/>
        <s v="[Herkunftsmarkt].[Herkunftsmärkte mit Untergruppen].[Kontinent].&amp;[Asien].&amp;[restl. Asien]" c="restl. Asien"/>
        <s v="[Herkunftsmarkt].[Herkunftsmärkte mit Untergruppen].[Kontinent].&amp;[Europa].&amp;[Baltische Staaten]" c="Baltische Staaten"/>
        <s v="[Herkunftsmarkt].[Herkunftsmärkte mit Untergruppen].[Kontinent].&amp;[Europa].&amp;[GUS]" c="GUS"/>
        <s v="[Herkunftsmarkt].[Herkunftsmärkte mit Untergruppen].[Kontinent].&amp;[Europa].&amp;[restl. Europa]" c="restl. Europa"/>
        <s v="[Herkunftsmarkt].[Herkunftsmärkte mit Untergruppen].[Kontinent].&amp;[Ozeanien].&amp;[restl. Ozeanien]" c="restl. Ozeanien"/>
      </sharedItems>
    </cacheField>
    <cacheField name="[Herkunftsmarkt].[Herkunftsmärkte mit Untergruppen].[Staat]" caption="Staat" numFmtId="0" hierarchy="3" level="3">
      <sharedItems count="67">
        <s v="[Herkunftsmarkt].[Herkunftsmärkte mit Untergruppen].[Kontinent].&amp;[Afrika].&amp;[restl. Afrika].&amp;[Ägypten]" c="Ägypten"/>
        <s v="[Herkunftsmarkt].[Herkunftsmärkte mit Untergruppen].[Kontinent].&amp;[Afrika].&amp;[restl. Afrika].&amp;[Südafrika]" c="Südafrika"/>
        <s v="[Herkunftsmarkt].[Herkunftsmärkte mit Untergruppen].[Kontinent].&amp;[Afrika].&amp;[restl. Afrika].&amp;[Übriges Afrika]" c="Übriges Afrika"/>
        <s v="[Herkunftsmarkt].[Herkunftsmärkte mit Untergruppen].[Kontinent].&amp;[Amerika].&amp;[restl. Amerika].&amp;[Kanada]" c="Kanada"/>
        <s v="[Herkunftsmarkt].[Herkunftsmärkte mit Untergruppen].[Kontinent].&amp;[Amerika].&amp;[restl. Amerika].&amp;[USA]" c="USA"/>
        <s v="[Herkunftsmarkt].[Herkunftsmärkte mit Untergruppen].[Kontinent].&amp;[Amerika].&amp;[Zentral und Südamerika].&amp;[Argentinien]" c="Argentinien"/>
        <s v="[Herkunftsmarkt].[Herkunftsmärkte mit Untergruppen].[Kontinent].&amp;[Amerika].&amp;[Zentral und Südamerika].&amp;[Brasilien]" c="Brasilien"/>
        <s v="[Herkunftsmarkt].[Herkunftsmärkte mit Untergruppen].[Kontinent].&amp;[Amerika].&amp;[Zentral und Südamerika].&amp;[Mexiko]" c="Mexiko"/>
        <s v="[Herkunftsmarkt].[Herkunftsmärkte mit Untergruppen].[Kontinent].&amp;[Amerika].&amp;[Zentral und Südamerika].&amp;[Venezuela]" c="Venezuela"/>
        <s v="[Herkunftsmarkt].[Herkunftsmärkte mit Untergruppen].[Kontinent].&amp;[Amerika].&amp;[Zentral und Südamerika].&amp;[Zentral und Südamerika Rest]" c="Zentral und Südamerika Rest"/>
        <s v="[Herkunftsmarkt].[Herkunftsmärkte mit Untergruppen].[Kontinent].&amp;[Asien].&amp;[Arabische Länder Asiens].&amp;[Arabische Länder]" c="Arabische Länder"/>
        <s v="[Herkunftsmarkt].[Herkunftsmärkte mit Untergruppen].[Kontinent].&amp;[Asien].&amp;[Arabische Länder Asiens].&amp;[Saudi Arabien]" c="Saudi Arabien"/>
        <s v="[Herkunftsmarkt].[Herkunftsmärkte mit Untergruppen].[Kontinent].&amp;[Asien].&amp;[Arabische Länder Asiens].&amp;[Vereinigte Arabische Emirate]" c="Vereinigte Arabische Emirate"/>
        <s v="[Herkunftsmarkt].[Herkunftsmärkte mit Untergruppen].[Kontinent].&amp;[Asien].&amp;[China (Mainland) HK MO TW].&amp;[China (Mainland) HK MO]" c="China (Mainland) HK MO"/>
        <s v="[Herkunftsmarkt].[Herkunftsmärkte mit Untergruppen].[Kontinent].&amp;[Asien].&amp;[China (Mainland) HK MO TW].&amp;[Taiwan]" c="Taiwan"/>
        <s v="[Herkunftsmarkt].[Herkunftsmärkte mit Untergruppen].[Kontinent].&amp;[Asien].&amp;[restl. Asien].&amp;[Indien]" c="Indien"/>
        <s v="[Herkunftsmarkt].[Herkunftsmärkte mit Untergruppen].[Kontinent].&amp;[Asien].&amp;[restl. Asien].&amp;[Iran]" c="Iran"/>
        <s v="[Herkunftsmarkt].[Herkunftsmärkte mit Untergruppen].[Kontinent].&amp;[Asien].&amp;[restl. Asien].&amp;[Israel]" c="Israel"/>
        <s v="[Herkunftsmarkt].[Herkunftsmärkte mit Untergruppen].[Kontinent].&amp;[Asien].&amp;[restl. Asien].&amp;[Japan]" c="Japan"/>
        <s v="[Herkunftsmarkt].[Herkunftsmärkte mit Untergruppen].[Kontinent].&amp;[Asien].&amp;[restl. Asien].&amp;[Südasien]" c="Südasien"/>
        <s v="[Herkunftsmarkt].[Herkunftsmärkte mit Untergruppen].[Kontinent].&amp;[Asien].&amp;[restl. Asien].&amp;[Südkorea]" c="Südkorea"/>
        <s v="[Herkunftsmarkt].[Herkunftsmärkte mit Untergruppen].[Kontinent].&amp;[Asien].&amp;[restl. Asien].&amp;[Südostasien]" c="Südostasien"/>
        <s v="[Herkunftsmarkt].[Herkunftsmärkte mit Untergruppen].[Kontinent].&amp;[Asien].&amp;[restl. Asien].&amp;[Übriges Asien]" c="Übriges Asien"/>
        <s v="[Herkunftsmarkt].[Herkunftsmärkte mit Untergruppen].[Kontinent].&amp;[Europa].&amp;[Baltische Staaten].&amp;[Estland]" c="Estland"/>
        <s v="[Herkunftsmarkt].[Herkunftsmärkte mit Untergruppen].[Kontinent].&amp;[Europa].&amp;[Baltische Staaten].&amp;[Lettland]" c="Lettland"/>
        <s v="[Herkunftsmarkt].[Herkunftsmärkte mit Untergruppen].[Kontinent].&amp;[Europa].&amp;[Baltische Staaten].&amp;[Litauen]" c="Litauen"/>
        <s v="[Herkunftsmarkt].[Herkunftsmärkte mit Untergruppen].[Kontinent].&amp;[Europa].&amp;[Baltische Staaten].&amp;[sonstige Baltische Staaten]" c="sonstige Baltische Staaten"/>
        <s v="[Herkunftsmarkt].[Herkunftsmärkte mit Untergruppen].[Kontinent].&amp;[Europa].&amp;[GUS].&amp;[Russland]" c="Russland"/>
        <s v="[Herkunftsmarkt].[Herkunftsmärkte mit Untergruppen].[Kontinent].&amp;[Europa].&amp;[GUS].&amp;[Übrige GUS]" c="Übrige GUS"/>
        <s v="[Herkunftsmarkt].[Herkunftsmärkte mit Untergruppen].[Kontinent].&amp;[Europa].&amp;[GUS].&amp;[Ukraine]" c="Ukraine"/>
        <s v="[Herkunftsmarkt].[Herkunftsmärkte mit Untergruppen].[Kontinent].&amp;[Europa].&amp;[restl. Europa].&amp;[Belgien]" c="Belgien"/>
        <s v="[Herkunftsmarkt].[Herkunftsmärkte mit Untergruppen].[Kontinent].&amp;[Europa].&amp;[restl. Europa].&amp;[Bulgarien]" c="Bulgarien"/>
        <s v="[Herkunftsmarkt].[Herkunftsmärkte mit Untergruppen].[Kontinent].&amp;[Europa].&amp;[restl. Europa].&amp;[CSFR]" c="CSFR"/>
        <s v="[Herkunftsmarkt].[Herkunftsmärkte mit Untergruppen].[Kontinent].&amp;[Europa].&amp;[restl. Europa].&amp;[Dänemark]" c="Dänemark"/>
        <s v="[Herkunftsmarkt].[Herkunftsmärkte mit Untergruppen].[Kontinent].&amp;[Europa].&amp;[restl. Europa].&amp;[Deutschland]" c="Deutschland"/>
        <s v="[Herkunftsmarkt].[Herkunftsmärkte mit Untergruppen].[Kontinent].&amp;[Europa].&amp;[restl. Europa].&amp;[Finnland]" c="Finnland"/>
        <s v="[Herkunftsmarkt].[Herkunftsmärkte mit Untergruppen].[Kontinent].&amp;[Europa].&amp;[restl. Europa].&amp;[Frankreich, Monaco]" c="Frankreich, Monaco"/>
        <s v="[Herkunftsmarkt].[Herkunftsmärkte mit Untergruppen].[Kontinent].&amp;[Europa].&amp;[restl. Europa].&amp;[Griechenland]" c="Griechenland"/>
        <s v="[Herkunftsmarkt].[Herkunftsmärkte mit Untergruppen].[Kontinent].&amp;[Europa].&amp;[restl. Europa].&amp;[Großbritannien, Nordirland]" c="Großbritannien, Nordirland"/>
        <s v="[Herkunftsmarkt].[Herkunftsmärkte mit Untergruppen].[Kontinent].&amp;[Europa].&amp;[restl. Europa].&amp;[Irland]" c="Irland"/>
        <s v="[Herkunftsmarkt].[Herkunftsmärkte mit Untergruppen].[Kontinent].&amp;[Europa].&amp;[restl. Europa].&amp;[Island]" c="Island"/>
        <s v="[Herkunftsmarkt].[Herkunftsmärkte mit Untergruppen].[Kontinent].&amp;[Europa].&amp;[restl. Europa].&amp;[Italien]" c="Italien"/>
        <s v="[Herkunftsmarkt].[Herkunftsmärkte mit Untergruppen].[Kontinent].&amp;[Europa].&amp;[restl. Europa].&amp;[Jugoslawien]" c="Jugoslawien"/>
        <s v="[Herkunftsmarkt].[Herkunftsmärkte mit Untergruppen].[Kontinent].&amp;[Europa].&amp;[restl. Europa].&amp;[Kroatien]" c="Kroatien"/>
        <s v="[Herkunftsmarkt].[Herkunftsmärkte mit Untergruppen].[Kontinent].&amp;[Europa].&amp;[restl. Europa].&amp;[Luxemburg]" c="Luxemburg"/>
        <s v="[Herkunftsmarkt].[Herkunftsmärkte mit Untergruppen].[Kontinent].&amp;[Europa].&amp;[restl. Europa].&amp;[Malta]" c="Malta"/>
        <s v="[Herkunftsmarkt].[Herkunftsmärkte mit Untergruppen].[Kontinent].&amp;[Europa].&amp;[restl. Europa].&amp;[Niederlande]" c="Niederlande"/>
        <s v="[Herkunftsmarkt].[Herkunftsmärkte mit Untergruppen].[Kontinent].&amp;[Europa].&amp;[restl. Europa].&amp;[Norwegen]" c="Norwegen"/>
        <s v="[Herkunftsmarkt].[Herkunftsmärkte mit Untergruppen].[Kontinent].&amp;[Europa].&amp;[restl. Europa].&amp;[Österreich]" c="Österreich"/>
        <s v="[Herkunftsmarkt].[Herkunftsmärkte mit Untergruppen].[Kontinent].&amp;[Europa].&amp;[restl. Europa].&amp;[Polen]" c="Polen"/>
        <s v="[Herkunftsmarkt].[Herkunftsmärkte mit Untergruppen].[Kontinent].&amp;[Europa].&amp;[restl. Europa].&amp;[Portugal]" c="Portugal"/>
        <s v="[Herkunftsmarkt].[Herkunftsmärkte mit Untergruppen].[Kontinent].&amp;[Europa].&amp;[restl. Europa].&amp;[Rumänien]" c="Rumänien"/>
        <s v="[Herkunftsmarkt].[Herkunftsmärkte mit Untergruppen].[Kontinent].&amp;[Europa].&amp;[restl. Europa].&amp;[Schweden]" c="Schweden"/>
        <s v="[Herkunftsmarkt].[Herkunftsmärkte mit Untergruppen].[Kontinent].&amp;[Europa].&amp;[restl. Europa].&amp;[Schweiz, Liechtenstein]" c="Schweiz, Liechtenstein"/>
        <s v="[Herkunftsmarkt].[Herkunftsmärkte mit Untergruppen].[Kontinent].&amp;[Europa].&amp;[restl. Europa].&amp;[Serbien etc.]" c="Serbien etc."/>
        <s v="[Herkunftsmarkt].[Herkunftsmärkte mit Untergruppen].[Kontinent].&amp;[Europa].&amp;[restl. Europa].&amp;[Slowakei]" c="Slowakei"/>
        <s v="[Herkunftsmarkt].[Herkunftsmärkte mit Untergruppen].[Kontinent].&amp;[Europa].&amp;[restl. Europa].&amp;[Slowenien]" c="Slowenien"/>
        <s v="[Herkunftsmarkt].[Herkunftsmärkte mit Untergruppen].[Kontinent].&amp;[Europa].&amp;[restl. Europa].&amp;[Spanien]" c="Spanien"/>
        <s v="[Herkunftsmarkt].[Herkunftsmärkte mit Untergruppen].[Kontinent].&amp;[Europa].&amp;[restl. Europa].&amp;[Tschechien]" c="Tschechien"/>
        <s v="[Herkunftsmarkt].[Herkunftsmärkte mit Untergruppen].[Kontinent].&amp;[Europa].&amp;[restl. Europa].&amp;[Türkei]" c="Türkei"/>
        <s v="[Herkunftsmarkt].[Herkunftsmärkte mit Untergruppen].[Kontinent].&amp;[Europa].&amp;[restl. Europa].&amp;[übrige EFTA]" c="übrige EFTA"/>
        <s v="[Herkunftsmarkt].[Herkunftsmärkte mit Untergruppen].[Kontinent].&amp;[Europa].&amp;[restl. Europa].&amp;[übrige EG]" c="übrige EG"/>
        <s v="[Herkunftsmarkt].[Herkunftsmärkte mit Untergruppen].[Kontinent].&amp;[Europa].&amp;[restl. Europa].&amp;[Ungarn]" c="Ungarn"/>
        <s v="[Herkunftsmarkt].[Herkunftsmärkte mit Untergruppen].[Kontinent].&amp;[Europa].&amp;[restl. Europa].&amp;[Zypern]" c="Zypern"/>
        <s v="[Herkunftsmarkt].[Herkunftsmärkte mit Untergruppen].[Kontinent].&amp;[Ozeanien].&amp;[restl. Ozeanien].&amp;[Australien]" c="Australien"/>
        <s v="[Herkunftsmarkt].[Herkunftsmärkte mit Untergruppen].[Kontinent].&amp;[Ozeanien].&amp;[restl. Ozeanien].&amp;[Neuseeland]" c="Neuseeland"/>
        <s v="[Herkunftsmarkt].[Herkunftsmärkte mit Untergruppen].[Kontinent].&amp;[Ozeanien].&amp;[restl. Ozeanien].&amp;[übriges Ozeanien]" c="übriges Ozeanien"/>
      </sharedItems>
    </cacheField>
    <cacheField name="[Herkunftsmarkt].[Herkunftsmärkte mit Untergruppen].[Bundesland Provinz]" caption="Bundesland Provinz" numFmtId="0" hierarchy="3" level="4">
      <sharedItems count="19">
        <s v="[Herkunftsmarkt].[Herkunftsmärkte mit Untergruppen].[Kontinent].&amp;[Europa].&amp;[restl. Europa].&amp;[Deutschland].&amp;[Baden Württemberg]" c="Baden Württemberg"/>
        <s v="[Herkunftsmarkt].[Herkunftsmärkte mit Untergruppen].[Kontinent].&amp;[Europa].&amp;[restl. Europa].&amp;[Deutschland].&amp;[Bayern]" c="Bayern"/>
        <s v="[Herkunftsmarkt].[Herkunftsmärkte mit Untergruppen].[Kontinent].&amp;[Europa].&amp;[restl. Europa].&amp;[Deutschland].&amp;[Berlin]" c="Berlin"/>
        <s v="[Herkunftsmarkt].[Herkunftsmärkte mit Untergruppen].[Kontinent].&amp;[Europa].&amp;[restl. Europa].&amp;[Deutschland].&amp;[Deutschland dummy]" c="Deutschland dummy"/>
        <s v="[Herkunftsmarkt].[Herkunftsmärkte mit Untergruppen].[Kontinent].&amp;[Europa].&amp;[restl. Europa].&amp;[Deutschland].&amp;[Mitteldeutschland]" c="Mitteldeutschland"/>
        <s v="[Herkunftsmarkt].[Herkunftsmärkte mit Untergruppen].[Kontinent].&amp;[Europa].&amp;[restl. Europa].&amp;[Deutschland].&amp;[Norddeutschland]" c="Norddeutschland"/>
        <s v="[Herkunftsmarkt].[Herkunftsmärkte mit Untergruppen].[Kontinent].&amp;[Europa].&amp;[restl. Europa].&amp;[Deutschland].&amp;[Nordrhein-Westfalen]" c="Nordrhein-Westfalen"/>
        <s v="[Herkunftsmarkt].[Herkunftsmärkte mit Untergruppen].[Kontinent].&amp;[Europa].&amp;[restl. Europa].&amp;[Deutschland].&amp;[Ostdeutschland]" c="Ostdeutschland"/>
        <s v="[Herkunftsmarkt].[Herkunftsmärkte mit Untergruppen].[Kontinent].&amp;[Europa].&amp;[restl. Europa].&amp;[Österreich].&amp;[Burgenland]" c="Burgenland"/>
        <s v="[Herkunftsmarkt].[Herkunftsmärkte mit Untergruppen].[Kontinent].&amp;[Europa].&amp;[restl. Europa].&amp;[Österreich].&amp;[Kärnten]" c="Kärnten"/>
        <s v="[Herkunftsmarkt].[Herkunftsmärkte mit Untergruppen].[Kontinent].&amp;[Europa].&amp;[restl. Europa].&amp;[Österreich].&amp;[Niederösterreich]" c="Niederösterreich"/>
        <s v="[Herkunftsmarkt].[Herkunftsmärkte mit Untergruppen].[Kontinent].&amp;[Europa].&amp;[restl. Europa].&amp;[Österreich].&amp;[Oberösterreich]" c="Oberösterreich"/>
        <s v="[Herkunftsmarkt].[Herkunftsmärkte mit Untergruppen].[Kontinent].&amp;[Europa].&amp;[restl. Europa].&amp;[Österreich].&amp;[Österreich dummy]" c="Österreich dummy"/>
        <s v="[Herkunftsmarkt].[Herkunftsmärkte mit Untergruppen].[Kontinent].&amp;[Europa].&amp;[restl. Europa].&amp;[Österreich].&amp;[Salzburg]" c="Salzburg"/>
        <s v="[Herkunftsmarkt].[Herkunftsmärkte mit Untergruppen].[Kontinent].&amp;[Europa].&amp;[restl. Europa].&amp;[Österreich].&amp;[Steiermark]" c="Steiermark"/>
        <s v="[Herkunftsmarkt].[Herkunftsmärkte mit Untergruppen].[Kontinent].&amp;[Europa].&amp;[restl. Europa].&amp;[Österreich].&amp;[Tirol]" c="Tirol"/>
        <s v="[Herkunftsmarkt].[Herkunftsmärkte mit Untergruppen].[Kontinent].&amp;[Europa].&amp;[restl. Europa].&amp;[Österreich].&amp;[Vorarlberg]" c="Vorarlberg"/>
        <s v="[Herkunftsmarkt].[Herkunftsmärkte mit Untergruppen].[Kontinent].&amp;[Europa].&amp;[restl. Europa].&amp;[Österreich].&amp;[Wien]" c="Wien"/>
        <s v="[Herkunftsmarkt].[Herkunftsmärkte mit Untergruppen].[Kontinent].&amp;[Europa].&amp;[restl. Europa].&amp;[Österreich].[Österreich ohne Wien]" c="Österreich ohne Wien"/>
      </sharedItems>
    </cacheField>
  </cacheFields>
  <cacheHierarchies count="87">
    <cacheHierarchy uniqueName="[Betrieb].[Betrieb Level 5]" caption="Betrieb Level 5" attribute="1" defaultMemberUniqueName="[Betrieb].[Betrieb Level 5].[All]" allUniqueName="[Betrieb].[Betrieb Level 5].[All]" dimensionUniqueName="[Betrieb]" displayFolder="" count="0" unbalanced="0"/>
    <cacheHierarchy uniqueName="[Betrieb].[Betriebe]" caption="Betriebe" defaultMemberUniqueName="[Betrieb].[Betriebe].[Alle Betriebe]" allUniqueName="[Betrieb].[Betriebe].[Alle Betriebe]" dimensionUniqueName="[Betrieb]" displayFolder="" count="6" unbalanced="0">
      <fieldsUsage count="6">
        <fieldUsage x="-1"/>
        <fieldUsage x="15"/>
        <fieldUsage x="16"/>
        <fieldUsage x="17"/>
        <fieldUsage x="18"/>
        <fieldUsage x="19"/>
      </fieldsUsage>
    </cacheHierarchy>
    <cacheHierarchy uniqueName="[Herkunftsmarkt].[Herkunftsmärkte]" caption="Herkunftsmärkte" defaultMemberUniqueName="[Herkunftsmarkt].[Herkunftsmärkte].[Alle Herkunftsmärkte]" allUniqueName="[Herkunftsmarkt].[Herkunftsmärkte].[Alle Herkunftsmärkte]" dimensionUniqueName="[Herkunftsmarkt]" displayFolder="" count="0" unbalanced="0"/>
    <cacheHierarchy uniqueName="[Herkunftsmarkt].[Herkunftsmärkte mit Untergruppen]" caption="Herkunftsmärkte mit Untergruppen" defaultMemberUniqueName="[Herkunftsmarkt].[Herkunftsmärkte mit Untergruppen].[Alle Herkunftsmärkte]" allUniqueName="[Herkunftsmarkt].[Herkunftsmärkte mit Untergruppen].[Alle Herkunftsmärkte]" dimensionUniqueName="[Herkunftsmarkt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Jahr].[Jahr]" caption="Jahr" attribute="1" defaultMemberUniqueName="[Jahr].[Jahr].[All]" allUniqueName="[Jahr].[Jahr].[All]" dimensionUniqueName="[Jahr]" displayFolder="" count="0" unbalanced="0"/>
    <cacheHierarchy uniqueName="[Jahr].[Jahr Id]" caption="Jahr Id" attribute="1" keyAttribute="1" defaultMemberUniqueName="[Jahr].[Jahr Id].[All]" allUniqueName="[Jahr].[Jahr Id].[All]" dimensionUniqueName="[Jahr]" displayFolder="" count="0" unbalanced="0"/>
    <cacheHierarchy uniqueName="[Jahr].[Jahre]" caption="Jahre" defaultMemberUniqueName="[Jahr].[Jahre].[Alle Jahre]" allUniqueName="[Jahr].[Jahre].[Alle Jahre]" dimensionUniqueName="[Jahr]" displayFolder="" count="2" unbalanced="0">
      <fieldsUsage count="2">
        <fieldUsage x="-1"/>
        <fieldUsage x="2"/>
      </fieldsUsage>
    </cacheHierarchy>
    <cacheHierarchy uniqueName="[Monat].[Monat Im Jahr]" caption="Monat Im Jahr" attribute="1" time="1" defaultMemberUniqueName="[Monat].[Monat Im Jahr].[Gesamtjahr]" allUniqueName="[Monat].[Monat Im Jahr].[Gesamtjahr]" dimensionUniqueName="[Monat]" displayFolder="" count="0" unbalanced="0"/>
    <cacheHierarchy uniqueName="[Monat].[Monate]" caption="Monate" time="1" defaultMemberUniqueName="[Monat].[Monate].&amp;[Gesamtjahr]" dimensionUniqueName="[Monat]" displayFolder="" count="4" unbalanced="0">
      <fieldsUsage count="4">
        <fieldUsage x="3"/>
        <fieldUsage x="4"/>
        <fieldUsage x="5"/>
        <fieldUsage x="6"/>
      </fieldsUsage>
    </cacheHierarchy>
    <cacheHierarchy uniqueName="[Szenario].[Szenarios]" caption="Szenarios" defaultMemberUniqueName="[Szenario].[Szenarios].[IST]" allUniqueName="[Szenario].[Szenarios].[All]" dimensionUniqueName="[Szenario]" displayFolder="" count="2" unbalanced="0">
      <fieldsUsage count="2">
        <fieldUsage x="-1"/>
        <fieldUsage x="14"/>
      </fieldsUsage>
    </cacheHierarchy>
    <cacheHierarchy uniqueName="[Zieldestination].[Bundesland]" caption="Bundesland" attribute="1" defaultMemberUniqueName="[Zieldestination].[Bundesland].&amp;[in Wien]" allUniqueName="[Zieldestination].[Bundesland].[All]" dimensionUniqueName="[Zieldestination]" displayFolder="" count="0" unbalanced="0"/>
    <cacheHierarchy uniqueName="[Zieldestination].[Landeshauptstadt Oder Rest Gem]" caption="Landeshauptstadt Oder Rest Gem" attribute="1" defaultMemberUniqueName="[Zieldestination].[Landeshauptstadt Oder Rest Gem].&amp;[in Wien]" allUniqueName="[Zieldestination].[Landeshauptstadt Oder Rest Gem].[All]" dimensionUniqueName="[Zieldestination]" displayFolder="" count="0" unbalanced="0"/>
    <cacheHierarchy uniqueName="[Zieldestination].[Zieldestination ID]" caption="Zieldestination ID" attribute="1" keyAttribute="1" defaultMemberUniqueName="[Zieldestination].[Zieldestination ID].[All]" allUniqueName="[Zieldestination].[Zieldestination ID].[All]" dimensionUniqueName="[Zieldestination]" displayFolder="" count="0" unbalanced="0"/>
    <cacheHierarchy uniqueName="[Zieldestination].[Zieldestinationen]" caption="Zieldestinationen" defaultMemberUniqueName="[Zieldestination].[Zieldestinationen].&amp;[in Wien]" allUniqueName="[Zieldestination].[Zieldestinationen].[Alle Zielmärkte]" dimensionUniqueName="[Zieldestination]" displayFolder="" count="0" unbalanced="0"/>
    <cacheHierarchy uniqueName="[Betrieb].[Betrieb ID]" caption="Betrieb ID" attribute="1" keyAttribute="1" defaultMemberUniqueName="[Betrieb].[Betrieb ID].[All]" allUniqueName="[Betrieb].[Betrieb ID].[All]" dimensionUniqueName="[Betrieb]" displayFolder="" count="0" unbalanced="0" hidden="1"/>
    <cacheHierarchy uniqueName="[Betrieb].[Betrieb Level 1]" caption="Betrieb Level 1" attribute="1" defaultMemberUniqueName="[Betrieb].[Betrieb Level 1].[All]" allUniqueName="[Betrieb].[Betrieb Level 1].[All]" dimensionUniqueName="[Betrieb]" displayFolder="" count="0" unbalanced="0" hidden="1"/>
    <cacheHierarchy uniqueName="[Betrieb].[Betrieb Level 2]" caption="Betrieb Level 2" attribute="1" defaultMemberUniqueName="[Betrieb].[Betrieb Level 2].[All]" allUniqueName="[Betrieb].[Betrieb Level 2].[All]" dimensionUniqueName="[Betrieb]" displayFolder="" count="0" unbalanced="0" hidden="1"/>
    <cacheHierarchy uniqueName="[Betrieb].[Betrieb Level 3]" caption="Betrieb Level 3" attribute="1" defaultMemberUniqueName="[Betrieb].[Betrieb Level 3].[All]" allUniqueName="[Betrieb].[Betrieb Level 3].[All]" dimensionUniqueName="[Betrieb]" displayFolder="" count="0" unbalanced="0" hidden="1"/>
    <cacheHierarchy uniqueName="[Betrieb].[Betrieb Level 4]" caption="Betrieb Level 4" attribute="1" defaultMemberUniqueName="[Betrieb].[Betrieb Level 4].[All]" allUniqueName="[Betrieb].[Betrieb Level 4].[All]" dimensionUniqueName="[Betrieb]" displayFolder="" count="0" unbalanced="0" hidden="1"/>
    <cacheHierarchy uniqueName="[Herkunftsmarkt].[Bundesland Provinz]" caption="Bundesland Provinz" attribute="1" defaultMemberUniqueName="[Herkunftsmarkt].[Bundesland Provinz].[Alle Herkunftsmärkte]" allUniqueName="[Herkunftsmarkt].[Bundesland Provinz].[Alle Herkunftsmärkte]" dimensionUniqueName="[Herkunftsmarkt]" displayFolder="" count="0" unbalanced="0" hidden="1"/>
    <cacheHierarchy uniqueName="[Herkunftsmarkt].[Herkunftsmart ID]" caption="Herkunftsmart ID" attribute="1" keyAttribute="1" defaultMemberUniqueName="[Herkunftsmarkt].[Herkunftsmart ID].[Alle Herkunftsmärkte]" allUniqueName="[Herkunftsmarkt].[Herkunftsmart ID].[Alle Herkunftsmärkte]" dimensionUniqueName="[Herkunftsmarkt]" displayFolder="" count="0" unbalanced="0" hidden="1"/>
    <cacheHierarchy uniqueName="[Herkunftsmarkt].[Kontinent]" caption="Kontinent" attribute="1" defaultMemberUniqueName="[Herkunftsmarkt].[Kontinent].[Alle Herkunftsmärkte]" allUniqueName="[Herkunftsmarkt].[Kontinent].[Alle Herkunftsmärkte]" dimensionUniqueName="[Herkunftsmarkt]" displayFolder="" count="0" unbalanced="0" hidden="1"/>
    <cacheHierarchy uniqueName="[Herkunftsmarkt].[Staat]" caption="Staat" attribute="1" defaultMemberUniqueName="[Herkunftsmarkt].[Staat].[Alle Herkunftsmärkte]" allUniqueName="[Herkunftsmarkt].[Staat].[Alle Herkunftsmärkte]" dimensionUniqueName="[Herkunftsmarkt]" displayFolder="" count="0" unbalanced="0" hidden="1"/>
    <cacheHierarchy uniqueName="[Herkunftsmarkt].[Staatengruppe]" caption="Staatengruppe" attribute="1" defaultMemberUniqueName="[Herkunftsmarkt].[Staatengruppe].[Alle Herkunftsmärkte]" allUniqueName="[Herkunftsmarkt].[Staatengruppe].[Alle Herkunftsmärkte]" dimensionUniqueName="[Herkunftsmarkt]" displayFolder="" count="0" unbalanced="0" hidden="1"/>
    <cacheHierarchy uniqueName="[Monat].[Gjahr]" caption="Gjahr" attribute="1" time="1" defaultMemberUniqueName="[Monat].[Gjahr].&amp;[Gesamtjahr]" dimensionUniqueName="[Monat]" displayFolder="" count="0" unbalanced="0" hidden="1"/>
    <cacheHierarchy uniqueName="[Monat].[Halbjahr Im Jahr]" caption="Halbjahr Im Jahr" attribute="1" time="1" defaultMemberUniqueName="[Monat].[Halbjahr Im Jahr].[Gesamtjahr]" allUniqueName="[Monat].[Halbjahr Im Jahr].[Gesamtjahr]" dimensionUniqueName="[Monat]" displayFolder="" count="0" unbalanced="0" hidden="1"/>
    <cacheHierarchy uniqueName="[Monat].[Monat Im Jahr EN]" caption="Monat Im Jahr EN" attribute="1" time="1" defaultMemberUniqueName="[Monat].[Monat Im Jahr EN].[Gesamtjahr]" allUniqueName="[Monat].[Monat Im Jahr EN].[Gesamtjahr]" dimensionUniqueName="[Monat]" displayFolder="" count="0" unbalanced="0" hidden="1"/>
    <cacheHierarchy uniqueName="[Monat].[Monat Numeric Im Jahr]" caption="Monat Numeric Im Jahr" attribute="1" time="1" keyAttribute="1" defaultMemberUniqueName="[Monat].[Monat Numeric Im Jahr].[Gesamtjahr]" allUniqueName="[Monat].[Monat Numeric Im Jahr].[Gesamtjahr]" dimensionUniqueName="[Monat]" displayFolder="" count="0" memberValueDatatype="3" unbalanced="0" hidden="1"/>
    <cacheHierarchy uniqueName="[Monat].[Quartal Im Jahr]" caption="Quartal Im Jahr" attribute="1" time="1" defaultMemberUniqueName="[Monat].[Quartal Im Jahr].[Gesamtjahr]" allUniqueName="[Monat].[Quartal Im Jahr].[Gesamtjahr]" dimensionUniqueName="[Monat]" displayFolder="" count="0" unbalanced="0" hidden="1"/>
    <cacheHierarchy uniqueName="[Szenario].[Szenario]" caption="Szenario" attribute="1" defaultMemberUniqueName="[Szenario].[Szenario].[IST]" allUniqueName="[Szenario].[Szenario].[All]" dimensionUniqueName="[Szenario]" displayFolder="" count="0" unbalanced="0" hidden="1"/>
    <cacheHierarchy uniqueName="[Szenario].[Szenario ID]" caption="Szenario ID" attribute="1" keyAttribute="1" defaultMemberUniqueName="[Szenario].[Szenario ID].&amp;[3]" allUniqueName="[Szenario].[Szenario ID].[All]" dimensionUniqueName="[Szenario]" displayFolder="" count="0" unbalanced="0" hidden="1"/>
    <cacheHierarchy uniqueName="[Measures].[Ankünfte]" caption="Ankünfte" measure="1" displayFolder="" measureGroup="Ankünfte Und Nächtigungen" count="0" oneField="1">
      <fieldsUsage count="1">
        <fieldUsage x="0"/>
      </fieldsUsage>
    </cacheHierarchy>
    <cacheHierarchy uniqueName="[Measures].[Nächtigungen]" caption="Nächtigungen" measure="1" displayFolder="" measureGroup="Ankünfte Und Nächtigungen" count="0" oneField="1">
      <fieldsUsage count="1">
        <fieldUsage x="1"/>
      </fieldsUsage>
    </cacheHierarchy>
    <cacheHierarchy uniqueName="[Measures].[Betten Pro Tag Im Monat]" caption="Betten Pro Tag Im Monat" measure="1" displayFolder="" measureGroup="Betten Und Zimmer Per Monat" count="0"/>
    <cacheHierarchy uniqueName="[Measures].[Bettenangebot Maximal]" caption="Bettenangebot Maximal" measure="1" displayFolder="" measureGroup="Betten Und Zimmer Per Monat" count="0"/>
    <cacheHierarchy uniqueName="[Measures].[Betten Per Stichtag]" caption="Betten Per Stichtag" measure="1" displayFolder="" measureGroup="Betten Und Zimmer Per Stichtag" count="0"/>
    <cacheHierarchy uniqueName="[Measures].[Zimmer Per Stichtag]" caption="Zimmer Per Stichtag" measure="1" displayFolder="" measureGroup="Betten Und Zimmer Per Stichtag" count="0"/>
    <cacheHierarchy uniqueName="[Measures].[Betriebe Per Stichtag]" caption="Betriebe Per Stichtag" measure="1" displayFolder="" measureGroup="Betten Und Zimmer Per Stichtag" count="0"/>
    <cacheHierarchy uniqueName="[Measures].[Ortstaxe]" caption="Ortstaxe" measure="1" displayFolder="" measureGroup="Ortstaxe" count="0"/>
    <cacheHierarchy uniqueName="[Measures].[Rest]" caption="Rest" measure="1" displayFolder="" measureGroup="Ortstaxe" count="0"/>
    <cacheHierarchy uniqueName="[Measures].[Vorjahr]" caption="Vorjahr" measure="1" displayFolder="" measureGroup="Ortstaxe" count="0"/>
    <cacheHierarchy uniqueName="[Measures].[Umsatz in EUR]" caption="Umsatz in EUR" measure="1" displayFolder="" measureGroup="Kennzahlen" count="0"/>
    <cacheHierarchy uniqueName="[Measures].[Load Status ANUEN VIE]" caption="Load Status ANUEN VIE" measure="1" displayFolder="" measureGroup="Beladestatus je Periode" count="0"/>
    <cacheHierarchy uniqueName="[Measures].[Load Status ANUEN AUT]" caption="Load Status ANUEN AUT" measure="1" displayFolder="" measureGroup="Beladestatus je Periode" count="0"/>
    <cacheHierarchy uniqueName="[Measures].[Load Status BZ Monat]" caption="Load Status BZ Monat" measure="1" displayFolder="" measureGroup="Beladestatus je Periode" count="0"/>
    <cacheHierarchy uniqueName="[Measures].[Load Status BBZ Stichtag]" caption="Load Status BBZ Stichtag" measure="1" displayFolder="" measureGroup="Beladestatus je Periode" count="0"/>
    <cacheHierarchy uniqueName="[Measures].[Load Status Ortstaxe VIE]" caption="Load Status Ortstaxe VIE" measure="1" displayFolder="" measureGroup="Beladestatus je Periode" count="0"/>
    <cacheHierarchy uniqueName="[Measures].[Aufenthaltsdauer]" caption="Aufenthaltsdauer" measure="1" displayFolder="" measureGroup="Kennzahlen" count="0" oneField="1">
      <fieldsUsage count="1">
        <fieldUsage x="12"/>
      </fieldsUsage>
    </cacheHierarchy>
    <cacheHierarchy uniqueName="[Measures].[Durchschnittliche Betten pro Zimmer]" caption="Durchschnittliche Betten pro Zimmer" measure="1" displayFolder="" measureGroup="Kennzahlen" count="0"/>
    <cacheHierarchy uniqueName="[Measures].[Summe Nächtigungen Sonstige]" caption="Summe Nächtigungen Sonstige" measure="1" displayFolder="" measureGroup="Kennzahlen" count="0"/>
    <cacheHierarchy uniqueName="[Measures].[Summe Ortstaxe Sonstige]" caption="Summe Ortstaxe Sonstige" measure="1" displayFolder="" measureGroup="Kennzahlen" count="0"/>
    <cacheHierarchy uniqueName="[Measures].[Ortstaxe EUR nach Umlage]" caption="Ortstaxe EUR nach Umlage" measure="1" displayFolder="" measureGroup="Kennzahlen" count="0"/>
    <cacheHierarchy uniqueName="[Measures].[Zimmer pro Tag Im Monat]" caption="Zimmer pro Tag Im Monat" measure="1" displayFolder="" measureGroup="Betten Und Zimmer Per Monat" count="0"/>
    <cacheHierarchy uniqueName="[Measures].[Zimmerangebot Maximal]" caption="Zimmerangebot Maximal" measure="1" displayFolder="" measureGroup="Betten Und Zimmer Per Monat" count="0"/>
    <cacheHierarchy uniqueName="[Measures].[Ankuntsanteil an Herkunftsmärkten]" caption="Ankuntsanteil an Herkunftsmärkten" measure="1" displayFolder="" measureGroup="Kennzahlen" count="0"/>
    <cacheHierarchy uniqueName="[Measures].[Ankuntsanteil an Betrieben]" caption="Ankuntsanteil an Betrieben" measure="1" displayFolder="" measureGroup="Kennzahlen" count="0"/>
    <cacheHierarchy uniqueName="[Measures].[Nächtigungsanteil an Herkunftsmärkten]" caption="Nächtigungsanteil an Herkunftsmärkten" measure="1" displayFolder="" measureGroup="Kennzahlen" count="0"/>
    <cacheHierarchy uniqueName="[Measures].[Nächtigungsanteil an Betrieben]" caption="Nächtigungsanteil an Betrieben" measure="1" displayFolder="" measureGroup="Kennzahlen" count="0"/>
    <cacheHierarchy uniqueName="[Measures].[Umsatz aus Ortstaxe in EUR]" caption="Umsatz aus Ortstaxe in EUR" measure="1" displayFolder="" measureGroup="Kennzahlen" count="0"/>
    <cacheHierarchy uniqueName="[Measures].[Umsatz aus Ortstaxe in EUR privat]" caption="Umsatz aus Ortstaxe in EUR privat" measure="1" displayFolder="" measureGroup="Kennzahlen" count="0"/>
    <cacheHierarchy uniqueName="[Measures].[Umsatz pro Nächtigung in EUR]" caption="Umsatz pro Nächtigung in EUR" measure="1" displayFolder="" measureGroup="Kennzahlen" count="0"/>
    <cacheHierarchy uniqueName="[Measures].[Umsatz pro Ankunft in EUR]" caption="Umsatz pro Ankunft in EUR" measure="1" displayFolder="" measureGroup="Kennzahlen" count="0"/>
    <cacheHierarchy uniqueName="[Measures].[Umsatz pro Ankunft und Herkunftsmarkt in EUR]" caption="Umsatz pro Ankunft und Herkunftsmarkt in EUR" measure="1" displayFolder="" measureGroup="Kennzahlen" count="0"/>
    <cacheHierarchy uniqueName="[Measures].[Umsatz pro Nächtigung und Herkunftsmarkt in EUR]" caption="Umsatz pro Nächtigung und Herkunftsmarkt in EUR" measure="1" displayFolder="" measureGroup="Kennzahlen" count="0"/>
    <cacheHierarchy uniqueName="[Measures].[UmsatzinEUR_calc]" caption="UmsatzinEUR_calc" measure="1" displayFolder="" measureGroup="Kennzahlen" count="0"/>
    <cacheHierarchy uniqueName="[Measures].[Umsatzveränderung % zum Vorjahr]" caption="Umsatzveränderung % zum Vorjahr" measure="1" displayFolder="" measureGroup="Kennzahlen" count="0"/>
    <cacheHierarchy uniqueName="[Measures].[Umsatzveränderung zum Vorjahr]" caption="Umsatzveränderung zum Vorjahr" measure="1" displayFolder="" measureGroup="Kennzahlen" count="0"/>
    <cacheHierarchy uniqueName="[Measures].[Umsatzanteil an Betrieben]" caption="Umsatzanteil an Betrieben" measure="1" displayFolder="" measureGroup="Kennzahlen" count="0"/>
    <cacheHierarchy uniqueName="[Measures].[Umsatzanteil an Herkunftsmärkten]" caption="Umsatzanteil an Herkunftsmärkten" measure="1" displayFolder="" measureGroup="Kennzahlen" count="0"/>
    <cacheHierarchy uniqueName="[Measures].[Umsatz pro Zimmer in EUR]" caption="Umsatz pro Zimmer in EUR" measure="1" displayFolder="" measureGroup="Kennzahlen" count="0"/>
    <cacheHierarchy uniqueName="[Measures].[Bettenauslastung]" caption="Bettenauslastung" measure="1" displayFolder="" measureGroup="Kennzahlen" count="0"/>
    <cacheHierarchy uniqueName="[Measures].[Zimmerauslastung]" caption="Zimmerauslastung" measure="1" displayFolder="" measureGroup="Kennzahlen" count="0"/>
    <cacheHierarchy uniqueName="[Measures].[Ankunftsveränderung % zum Vorjahr]" caption="Ankunftsveränderung % zum Vorjahr" measure="1" displayFolder="" measureGroup="Kennzahlen" count="0" oneField="1">
      <fieldsUsage count="1">
        <fieldUsage x="11"/>
      </fieldsUsage>
    </cacheHierarchy>
    <cacheHierarchy uniqueName="[Measures].[Nächtigungsveränderung % zum Vorjahr]" caption="Nächtigungsveränderung % zum Vorjahr" measure="1" displayFolder="" measureGroup="Kennzahlen" count="0" oneField="1">
      <fieldsUsage count="1">
        <fieldUsage x="13"/>
      </fieldsUsage>
    </cacheHierarchy>
    <cacheHierarchy uniqueName="[Measures].[Ankunftsveränderung zum Vorjahr]" caption="Ankunftsveränderung zum Vorjahr" measure="1" displayFolder="" measureGroup="Kennzahlen" count="0"/>
    <cacheHierarchy uniqueName="[Measures].[Nächtigungsveränderung zum Vorjahr]" caption="Nächtigungsveränderung zum Vorjahr" measure="1" displayFolder="" measureGroup="Kennzahlen" count="0"/>
    <cacheHierarchy uniqueName="[Measures].[RevPAR]" caption="RevPAR" measure="1" displayFolder="" measureGroup="Kennzahlen" count="0"/>
    <cacheHierarchy uniqueName="[Measures].[Dummy Kennzahl]" caption="Dummy Kennzahl" measure="1" displayFolder="" measureGroup="Kennzahlen" count="0" hidden="1"/>
    <cacheHierarchy uniqueName="[Measures].[OTR]" caption="OTR" measure="1" displayFolder="" measureGroup="Kennzahlen" count="0" hidden="1"/>
    <cacheHierarchy uniqueName="[Measures].[Index_in_Month]" caption="Index_in_Month" measure="1" displayFolder="" measureGroup="Kennzahlen" count="0" hidden="1"/>
    <cacheHierarchy uniqueName="[Measures].[LoadStatus Value]" caption="LoadStatus" measure="1" displayFolder="" measureGroup="Beladestatus je Periode" count="0" hidden="1"/>
    <cacheHierarchy uniqueName="[Measures].[LoadStatus Status]" caption="LoadStatus (Status)" measure="1" displayFolder="" measureGroup="Beladestatus je Periode" count="0" hidden="1"/>
    <cacheHierarchy uniqueName="[Standortbericht Tabelle 1,2]" caption="Standortbericht Tabelle 1,2" set="1" displayFolder="Server Reportsets" count="0" unbalanced="0" unbalancedGroup="0"/>
    <cacheHierarchy uniqueName="[Standortbericht Tabelle 16]" caption="Standortbericht Tabelle 16" set="1" displayFolder="Server Reportsets" count="0" unbalanced="0" unbalancedGroup="0"/>
    <cacheHierarchy uniqueName="[Marktanteile nach Herkunftsmärkten]" caption="Marktanteile nach Herkunftsmärkten" set="1" displayFolder="Server Reportsets" count="0" unbalanced="0" unbalancedGroup="0"/>
    <cacheHierarchy uniqueName="[Quellenmarktanalyse]" caption="Quellenmarktanalyse" set="1" displayFolder="Server Reportsets" count="0" unbalanced="0" unbalancedGroup="0"/>
    <cacheHierarchy uniqueName="[Abfrage RevPAR]" caption="Abfrage RevPAR" set="1" displayFolder="Server Reportsets" count="0" unbalanced="0" unbalancedGroup="0"/>
  </cacheHierarchies>
  <kpis count="1">
    <kpi uniqueName="LoadStatus" caption="LoadStatus" displayFolder="" measureGroup="Beladestatus je Periode" parent="" value="[Measures].[LoadStatus Value]" goal="" status="[Measures].[LoadStatus Status]" trend="" weight=""/>
  </kpis>
  <dimensions count="7">
    <dimension name="Betrieb" uniqueName="[Betrieb]" caption="Betrieb"/>
    <dimension name="Herkunftsmarkt" uniqueName="[Herkunftsmarkt]" caption="Herkunftsmarkt"/>
    <dimension name="Jahr" uniqueName="[Jahr]" caption="Jahr"/>
    <dimension measure="1" name="Measures" uniqueName="[Measures]" caption="Measures"/>
    <dimension name="Monat" uniqueName="[Monat]" caption="Monat"/>
    <dimension name="Szenario" uniqueName="[Szenario]" caption="Szenario"/>
    <dimension name="Zieldestination" uniqueName="[Zieldestination]" caption="Zieldestination"/>
  </dimensions>
  <measureGroups count="6">
    <measureGroup name="Ankünfte Und Nächtigungen" caption="Ankünfte Und Nächtigungen"/>
    <measureGroup name="Beladestatus je Periode" caption="Beladestatus je Periode"/>
    <measureGroup name="Betten Und Zimmer Per Monat" caption="Betten Und Zimmer Per Monat"/>
    <measureGroup name="Betten Und Zimmer Per Stichtag" caption="Betten Und Zimmer Per Stichtag"/>
    <measureGroup name="Kennzahlen" caption="Kennzahlen"/>
    <measureGroup name="Ortstaxe" caption="Ortstaxe"/>
  </measureGroups>
  <maps count="29">
    <map measureGroup="0" dimension="0"/>
    <map measureGroup="0" dimension="1"/>
    <map measureGroup="0" dimension="2"/>
    <map measureGroup="0" dimension="4"/>
    <map measureGroup="0" dimension="5"/>
    <map measureGroup="0" dimension="6"/>
    <map measureGroup="1" dimension="2"/>
    <map measureGroup="1" dimension="4"/>
    <map measureGroup="2" dimension="0"/>
    <map measureGroup="2" dimension="2"/>
    <map measureGroup="2" dimension="4"/>
    <map measureGroup="2" dimension="5"/>
    <map measureGroup="2" dimension="6"/>
    <map measureGroup="3" dimension="0"/>
    <map measureGroup="3" dimension="2"/>
    <map measureGroup="3" dimension="4"/>
    <map measureGroup="3" dimension="5"/>
    <map measureGroup="3" dimension="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5" dimension="0"/>
    <map measureGroup="5" dimension="2"/>
    <map measureGroup="5" dimension="4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Zettel, Angela" refreshedDate="46003.620715972225" backgroundQuery="1" createdVersion="6" refreshedVersion="8" minRefreshableVersion="3" recordCount="0" supportSubquery="1" supportAdvancedDrill="1" xr:uid="{5F8E674D-9CFC-45E0-AF21-EF2B81439539}">
  <cacheSource type="external" connectionId="2"/>
  <cacheFields count="24">
    <cacheField name="[Measures].[Ankünfte]" caption="Ankünfte" numFmtId="0" hierarchy="31" level="32767"/>
    <cacheField name="[Measures].[Nächtigungen]" caption="Nächtigungen" numFmtId="0" hierarchy="32" level="32767"/>
    <cacheField name="[Jahr].[Jahre].[Jahr]" caption="Jahr" numFmtId="0" hierarchy="6" level="1">
      <sharedItems containsSemiMixedTypes="0" containsString="0"/>
    </cacheField>
    <cacheField name="[Monat].[Monate].[Gjahr]" caption="Gjahr" numFmtId="0" hierarchy="8">
      <sharedItems containsSemiMixedTypes="0" containsString="0"/>
    </cacheField>
    <cacheField name="[Monat].[Monate].[Halbjahr Im Jahr]" caption="Halbjahr Im Jahr" numFmtId="0" hierarchy="8" level="1">
      <sharedItems containsSemiMixedTypes="0" containsString="0"/>
    </cacheField>
    <cacheField name="[Monat].[Monate].[Quartal Im Jahr]" caption="Quartal Im Jahr" numFmtId="0" hierarchy="8" level="2">
      <sharedItems containsSemiMixedTypes="0" containsString="0"/>
    </cacheField>
    <cacheField name="[Monat].[Monate].[Monat Im Jahr]" caption="Monat Im Jahr" numFmtId="0" hierarchy="8" level="3">
      <sharedItems containsSemiMixedTypes="0" containsString="0"/>
    </cacheField>
    <cacheField name="[Monat].[Monate].[Halbjahr Im Jahr].[Gjahr]" caption="Gjahr" propertyName="Gjahr" numFmtId="0" hierarchy="8" level="1" memberPropertyField="1">
      <sharedItems containsSemiMixedTypes="0" containsString="0"/>
    </cacheField>
    <cacheField name="[Monat].[Monate].[Quartal Im Jahr].[Halbjahr Im Jahr]" caption="Halbjahr Im Jahr" propertyName="Halbjahr Im Jahr" numFmtId="0" hierarchy="8" level="2" memberPropertyField="1">
      <sharedItems containsSemiMixedTypes="0" containsString="0"/>
    </cacheField>
    <cacheField name="[Monat].[Monate].[Monat Im Jahr].[Monat Im Jahr EN]" caption="Monat Im Jahr EN" propertyName="Monat Im Jahr EN" numFmtId="0" hierarchy="8" level="3" memberPropertyField="1">
      <sharedItems containsSemiMixedTypes="0" containsString="0"/>
    </cacheField>
    <cacheField name="[Monat].[Monate].[Monat Im Jahr].[Quartal Im Jahr]" caption="Quartal Im Jahr" propertyName="Quartal Im Jahr" numFmtId="0" hierarchy="8" level="3" memberPropertyField="1">
      <sharedItems containsSemiMixedTypes="0" containsString="0"/>
    </cacheField>
    <cacheField name="[Measures].[Ankunftsveränderung % zum Vorjahr]" caption="Ankunftsveränderung % zum Vorjahr" numFmtId="0" hierarchy="72" level="32767"/>
    <cacheField name="[Measures].[Aufenthaltsdauer]" caption="Aufenthaltsdauer" numFmtId="0" hierarchy="47" level="32767"/>
    <cacheField name="[Measures].[Nächtigungsveränderung % zum Vorjahr]" caption="Nächtigungsveränderung % zum Vorjahr" numFmtId="0" hierarchy="73" level="32767"/>
    <cacheField name="[Szenario].[Szenarios].[Szenario]" caption="Szenario" numFmtId="0" hierarchy="9" level="1">
      <sharedItems containsSemiMixedTypes="0" containsString="0"/>
    </cacheField>
    <cacheField name="[Betrieb].[Betriebe].[Betrieb Level 1]" caption="Betrieb Level 1" numFmtId="0" hierarchy="1" level="1">
      <sharedItems count="3">
        <s v="[Betrieb].[Betriebe].&amp;[Hotels &amp; Pensionen]" c="Hotels &amp; Pensionen"/>
        <s v="[Betrieb].[Betriebe].&amp;[keiner Betriebskategorie zugeordnet]" c="keiner Betriebskategorie zugeordnet"/>
        <s v="[Betrieb].[Betriebe].&amp;[Sonst. Betriebe]" c="Sonst. Betriebe"/>
      </sharedItems>
    </cacheField>
    <cacheField name="[Betrieb].[Betriebe].[Betrieb Level 2]" caption="Betrieb Level 2" numFmtId="0" hierarchy="1" level="2">
      <sharedItems count="3">
        <s v="[Betrieb].[Betriebe].&amp;[3/2/1 * Hotels &amp; Pensionen]" c="3/2/1 * Hotels &amp; Pensionen"/>
        <s v="[Betrieb].[Betriebe].&amp;[5/4* Hotels &amp; Pensionen]" c="5/4* Hotels &amp; Pensionen"/>
        <s v="[Betrieb].[Betriebe].&amp;[Sonstige]" c="Sonstige"/>
      </sharedItems>
    </cacheField>
    <cacheField name="[Betrieb].[Betriebe].[Betrieb Level 3]" caption="Betrieb Level 3" numFmtId="0" hierarchy="1" level="3">
      <sharedItems count="5">
        <s v="[Betrieb].[Betriebe].&amp;[2/1* Hotels &amp; Pensionen]" c="2/1* Hotels &amp; Pensionen"/>
        <s v="[Betrieb].[Betriebe].&amp;[3* Hotels &amp; Pensionen]" c="3* Hotels &amp; Pensionen"/>
        <s v="[Betrieb].[Betriebe].&amp;[4* Hotels &amp; Pensionen]" c="4* Hotels &amp; Pensionen"/>
        <s v="[Betrieb].[Betriebe].&amp;[5*  Hotels]" c="5*  Hotels"/>
        <s v="[Betrieb].[Betriebe].&amp;[Sonstige Betriebe]" c="Sonstige Betriebe"/>
      </sharedItems>
    </cacheField>
    <cacheField name="[Betrieb].[Betriebe].[Betrieb Level 4]" caption="Betrieb Level 4" numFmtId="0" hierarchy="1" level="4">
      <sharedItems count="11">
        <s v="[Betrieb].[Betriebe].&amp;[(Gewerbl.) Privatquartiere &amp; FEWO]" c="(Gewerbl.) Privatquartiere &amp; FEWO"/>
        <s v="[Betrieb].[Betriebe].&amp;[Campingplätze]" c="Campingplätze"/>
        <s v="[Betrieb].[Betriebe].&amp;[Frühstückspension]" c="Frühstückspension"/>
        <s v="[Betrieb].[Betriebe].&amp;[Gasthöfe]" c="Gasthöfe"/>
        <s v="[Betrieb].[Betriebe].&amp;[Heime]" c="Heime"/>
        <s v="[Betrieb].[Betriebe].&amp;[Internate]" c="Internate"/>
        <s v="[Betrieb].[Betriebe].&amp;[Jugendherbergen]" c="Jugendherbergen"/>
        <s v="[Betrieb].[Betriebe].&amp;[noch nicht kategorisiert]" c="noch nicht kategorisiert"/>
        <s v="[Betrieb].[Betriebe].&amp;[sonstige Hotels]" c="sonstige Hotels"/>
        <s v="[Betrieb].[Betriebe].&amp;[sonstige Pensionen]" c="sonstige Pensionen"/>
        <s v="[Betrieb].[Betriebe].&amp;[Stundenhotel]" c="Stundenhotel"/>
      </sharedItems>
    </cacheField>
    <cacheField name="[Betrieb].[Betriebe].[Betrieb Level 5]" caption="Betrieb Level 5" numFmtId="0" hierarchy="1" level="5">
      <sharedItems containsSemiMixedTypes="0" containsString="0"/>
    </cacheField>
    <cacheField name="[Herkunftsmarkt].[Herkunftsmärkte mit Untergruppen].[Kontinent]" caption="Kontinent" numFmtId="0" hierarchy="3" level="1">
      <sharedItems containsSemiMixedTypes="0" containsString="0"/>
    </cacheField>
    <cacheField name="[Herkunftsmarkt].[Herkunftsmärkte mit Untergruppen].[Staatengruppe]" caption="Staatengruppe" numFmtId="0" hierarchy="3" level="2">
      <sharedItems containsSemiMixedTypes="0" containsString="0"/>
    </cacheField>
    <cacheField name="[Herkunftsmarkt].[Herkunftsmärkte mit Untergruppen].[Staat]" caption="Staat" numFmtId="0" hierarchy="3" level="3">
      <sharedItems containsSemiMixedTypes="0" containsString="0"/>
    </cacheField>
    <cacheField name="[Herkunftsmarkt].[Herkunftsmärkte mit Untergruppen].[Bundesland Provinz]" caption="Bundesland Provinz" numFmtId="0" hierarchy="3" level="4">
      <sharedItems containsSemiMixedTypes="0" containsString="0"/>
    </cacheField>
  </cacheFields>
  <cacheHierarchies count="87">
    <cacheHierarchy uniqueName="[Betrieb].[Betrieb Level 5]" caption="Betrieb Level 5" attribute="1" defaultMemberUniqueName="[Betrieb].[Betrieb Level 5].[All]" allUniqueName="[Betrieb].[Betrieb Level 5].[All]" dimensionUniqueName="[Betrieb]" displayFolder="" count="0" unbalanced="0"/>
    <cacheHierarchy uniqueName="[Betrieb].[Betriebe]" caption="Betriebe" defaultMemberUniqueName="[Betrieb].[Betriebe].[Alle Betriebe]" allUniqueName="[Betrieb].[Betriebe].[Alle Betriebe]" dimensionUniqueName="[Betrieb]" displayFolder="" count="6" unbalanced="0">
      <fieldsUsage count="6">
        <fieldUsage x="-1"/>
        <fieldUsage x="15"/>
        <fieldUsage x="16"/>
        <fieldUsage x="17"/>
        <fieldUsage x="18"/>
        <fieldUsage x="19"/>
      </fieldsUsage>
    </cacheHierarchy>
    <cacheHierarchy uniqueName="[Herkunftsmarkt].[Herkunftsmärkte]" caption="Herkunftsmärkte" defaultMemberUniqueName="[Herkunftsmarkt].[Herkunftsmärkte].[Alle Herkunftsmärkte]" allUniqueName="[Herkunftsmarkt].[Herkunftsmärkte].[Alle Herkunftsmärkte]" dimensionUniqueName="[Herkunftsmarkt]" displayFolder="" count="0" unbalanced="0"/>
    <cacheHierarchy uniqueName="[Herkunftsmarkt].[Herkunftsmärkte mit Untergruppen]" caption="Herkunftsmärkte mit Untergruppen" defaultMemberUniqueName="[Herkunftsmarkt].[Herkunftsmärkte mit Untergruppen].[Alle Herkunftsmärkte]" allUniqueName="[Herkunftsmarkt].[Herkunftsmärkte mit Untergruppen].[Alle Herkunftsmärkte]" dimensionUniqueName="[Herkunftsmarkt]" displayFolder="" count="5" unbalanced="0">
      <fieldsUsage count="5">
        <fieldUsage x="-1"/>
        <fieldUsage x="20"/>
        <fieldUsage x="21"/>
        <fieldUsage x="22"/>
        <fieldUsage x="23"/>
      </fieldsUsage>
    </cacheHierarchy>
    <cacheHierarchy uniqueName="[Jahr].[Jahr]" caption="Jahr" attribute="1" defaultMemberUniqueName="[Jahr].[Jahr].[All]" allUniqueName="[Jahr].[Jahr].[All]" dimensionUniqueName="[Jahr]" displayFolder="" count="0" unbalanced="0"/>
    <cacheHierarchy uniqueName="[Jahr].[Jahr Id]" caption="Jahr Id" attribute="1" keyAttribute="1" defaultMemberUniqueName="[Jahr].[Jahr Id].[All]" allUniqueName="[Jahr].[Jahr Id].[All]" dimensionUniqueName="[Jahr]" displayFolder="" count="0" unbalanced="0"/>
    <cacheHierarchy uniqueName="[Jahr].[Jahre]" caption="Jahre" defaultMemberUniqueName="[Jahr].[Jahre].[Alle Jahre]" allUniqueName="[Jahr].[Jahre].[Alle Jahre]" dimensionUniqueName="[Jahr]" displayFolder="" count="2" unbalanced="0">
      <fieldsUsage count="2">
        <fieldUsage x="-1"/>
        <fieldUsage x="2"/>
      </fieldsUsage>
    </cacheHierarchy>
    <cacheHierarchy uniqueName="[Monat].[Monat Im Jahr]" caption="Monat Im Jahr" attribute="1" time="1" defaultMemberUniqueName="[Monat].[Monat Im Jahr].[Gesamtjahr]" allUniqueName="[Monat].[Monat Im Jahr].[Gesamtjahr]" dimensionUniqueName="[Monat]" displayFolder="" count="0" unbalanced="0"/>
    <cacheHierarchy uniqueName="[Monat].[Monate]" caption="Monate" time="1" defaultMemberUniqueName="[Monat].[Monate].&amp;[Gesamtjahr]" dimensionUniqueName="[Monat]" displayFolder="" count="4" unbalanced="0">
      <fieldsUsage count="4">
        <fieldUsage x="3"/>
        <fieldUsage x="4"/>
        <fieldUsage x="5"/>
        <fieldUsage x="6"/>
      </fieldsUsage>
    </cacheHierarchy>
    <cacheHierarchy uniqueName="[Szenario].[Szenarios]" caption="Szenarios" defaultMemberUniqueName="[Szenario].[Szenarios].[IST]" allUniqueName="[Szenario].[Szenarios].[All]" dimensionUniqueName="[Szenario]" displayFolder="" count="2" unbalanced="0">
      <fieldsUsage count="2">
        <fieldUsage x="-1"/>
        <fieldUsage x="14"/>
      </fieldsUsage>
    </cacheHierarchy>
    <cacheHierarchy uniqueName="[Zieldestination].[Bundesland]" caption="Bundesland" attribute="1" defaultMemberUniqueName="[Zieldestination].[Bundesland].&amp;[in Wien]" allUniqueName="[Zieldestination].[Bundesland].[All]" dimensionUniqueName="[Zieldestination]" displayFolder="" count="0" unbalanced="0"/>
    <cacheHierarchy uniqueName="[Zieldestination].[Landeshauptstadt Oder Rest Gem]" caption="Landeshauptstadt Oder Rest Gem" attribute="1" defaultMemberUniqueName="[Zieldestination].[Landeshauptstadt Oder Rest Gem].&amp;[in Wien]" allUniqueName="[Zieldestination].[Landeshauptstadt Oder Rest Gem].[All]" dimensionUniqueName="[Zieldestination]" displayFolder="" count="0" unbalanced="0"/>
    <cacheHierarchy uniqueName="[Zieldestination].[Zieldestination ID]" caption="Zieldestination ID" attribute="1" keyAttribute="1" defaultMemberUniqueName="[Zieldestination].[Zieldestination ID].[All]" allUniqueName="[Zieldestination].[Zieldestination ID].[All]" dimensionUniqueName="[Zieldestination]" displayFolder="" count="0" unbalanced="0"/>
    <cacheHierarchy uniqueName="[Zieldestination].[Zieldestinationen]" caption="Zieldestinationen" defaultMemberUniqueName="[Zieldestination].[Zieldestinationen].&amp;[in Wien]" allUniqueName="[Zieldestination].[Zieldestinationen].[Alle Zielmärkte]" dimensionUniqueName="[Zieldestination]" displayFolder="" count="0" unbalanced="0"/>
    <cacheHierarchy uniqueName="[Betrieb].[Betrieb ID]" caption="Betrieb ID" attribute="1" keyAttribute="1" defaultMemberUniqueName="[Betrieb].[Betrieb ID].[All]" allUniqueName="[Betrieb].[Betrieb ID].[All]" dimensionUniqueName="[Betrieb]" displayFolder="" count="0" unbalanced="0" hidden="1"/>
    <cacheHierarchy uniqueName="[Betrieb].[Betrieb Level 1]" caption="Betrieb Level 1" attribute="1" defaultMemberUniqueName="[Betrieb].[Betrieb Level 1].[All]" allUniqueName="[Betrieb].[Betrieb Level 1].[All]" dimensionUniqueName="[Betrieb]" displayFolder="" count="0" unbalanced="0" hidden="1"/>
    <cacheHierarchy uniqueName="[Betrieb].[Betrieb Level 2]" caption="Betrieb Level 2" attribute="1" defaultMemberUniqueName="[Betrieb].[Betrieb Level 2].[All]" allUniqueName="[Betrieb].[Betrieb Level 2].[All]" dimensionUniqueName="[Betrieb]" displayFolder="" count="0" unbalanced="0" hidden="1"/>
    <cacheHierarchy uniqueName="[Betrieb].[Betrieb Level 3]" caption="Betrieb Level 3" attribute="1" defaultMemberUniqueName="[Betrieb].[Betrieb Level 3].[All]" allUniqueName="[Betrieb].[Betrieb Level 3].[All]" dimensionUniqueName="[Betrieb]" displayFolder="" count="0" unbalanced="0" hidden="1"/>
    <cacheHierarchy uniqueName="[Betrieb].[Betrieb Level 4]" caption="Betrieb Level 4" attribute="1" defaultMemberUniqueName="[Betrieb].[Betrieb Level 4].[All]" allUniqueName="[Betrieb].[Betrieb Level 4].[All]" dimensionUniqueName="[Betrieb]" displayFolder="" count="0" unbalanced="0" hidden="1"/>
    <cacheHierarchy uniqueName="[Herkunftsmarkt].[Bundesland Provinz]" caption="Bundesland Provinz" attribute="1" defaultMemberUniqueName="[Herkunftsmarkt].[Bundesland Provinz].[Alle Herkunftsmärkte]" allUniqueName="[Herkunftsmarkt].[Bundesland Provinz].[Alle Herkunftsmärkte]" dimensionUniqueName="[Herkunftsmarkt]" displayFolder="" count="0" unbalanced="0" hidden="1"/>
    <cacheHierarchy uniqueName="[Herkunftsmarkt].[Herkunftsmart ID]" caption="Herkunftsmart ID" attribute="1" keyAttribute="1" defaultMemberUniqueName="[Herkunftsmarkt].[Herkunftsmart ID].[Alle Herkunftsmärkte]" allUniqueName="[Herkunftsmarkt].[Herkunftsmart ID].[Alle Herkunftsmärkte]" dimensionUniqueName="[Herkunftsmarkt]" displayFolder="" count="0" unbalanced="0" hidden="1"/>
    <cacheHierarchy uniqueName="[Herkunftsmarkt].[Kontinent]" caption="Kontinent" attribute="1" defaultMemberUniqueName="[Herkunftsmarkt].[Kontinent].[Alle Herkunftsmärkte]" allUniqueName="[Herkunftsmarkt].[Kontinent].[Alle Herkunftsmärkte]" dimensionUniqueName="[Herkunftsmarkt]" displayFolder="" count="0" unbalanced="0" hidden="1"/>
    <cacheHierarchy uniqueName="[Herkunftsmarkt].[Staat]" caption="Staat" attribute="1" defaultMemberUniqueName="[Herkunftsmarkt].[Staat].[Alle Herkunftsmärkte]" allUniqueName="[Herkunftsmarkt].[Staat].[Alle Herkunftsmärkte]" dimensionUniqueName="[Herkunftsmarkt]" displayFolder="" count="0" unbalanced="0" hidden="1"/>
    <cacheHierarchy uniqueName="[Herkunftsmarkt].[Staatengruppe]" caption="Staatengruppe" attribute="1" defaultMemberUniqueName="[Herkunftsmarkt].[Staatengruppe].[Alle Herkunftsmärkte]" allUniqueName="[Herkunftsmarkt].[Staatengruppe].[Alle Herkunftsmärkte]" dimensionUniqueName="[Herkunftsmarkt]" displayFolder="" count="0" unbalanced="0" hidden="1"/>
    <cacheHierarchy uniqueName="[Monat].[Gjahr]" caption="Gjahr" attribute="1" time="1" defaultMemberUniqueName="[Monat].[Gjahr].&amp;[Gesamtjahr]" dimensionUniqueName="[Monat]" displayFolder="" count="0" unbalanced="0" hidden="1"/>
    <cacheHierarchy uniqueName="[Monat].[Halbjahr Im Jahr]" caption="Halbjahr Im Jahr" attribute="1" time="1" defaultMemberUniqueName="[Monat].[Halbjahr Im Jahr].[Gesamtjahr]" allUniqueName="[Monat].[Halbjahr Im Jahr].[Gesamtjahr]" dimensionUniqueName="[Monat]" displayFolder="" count="0" unbalanced="0" hidden="1"/>
    <cacheHierarchy uniqueName="[Monat].[Monat Im Jahr EN]" caption="Monat Im Jahr EN" attribute="1" time="1" defaultMemberUniqueName="[Monat].[Monat Im Jahr EN].[Gesamtjahr]" allUniqueName="[Monat].[Monat Im Jahr EN].[Gesamtjahr]" dimensionUniqueName="[Monat]" displayFolder="" count="0" unbalanced="0" hidden="1"/>
    <cacheHierarchy uniqueName="[Monat].[Monat Numeric Im Jahr]" caption="Monat Numeric Im Jahr" attribute="1" time="1" keyAttribute="1" defaultMemberUniqueName="[Monat].[Monat Numeric Im Jahr].[Gesamtjahr]" allUniqueName="[Monat].[Monat Numeric Im Jahr].[Gesamtjahr]" dimensionUniqueName="[Monat]" displayFolder="" count="0" memberValueDatatype="3" unbalanced="0" hidden="1"/>
    <cacheHierarchy uniqueName="[Monat].[Quartal Im Jahr]" caption="Quartal Im Jahr" attribute="1" time="1" defaultMemberUniqueName="[Monat].[Quartal Im Jahr].[Gesamtjahr]" allUniqueName="[Monat].[Quartal Im Jahr].[Gesamtjahr]" dimensionUniqueName="[Monat]" displayFolder="" count="0" unbalanced="0" hidden="1"/>
    <cacheHierarchy uniqueName="[Szenario].[Szenario]" caption="Szenario" attribute="1" defaultMemberUniqueName="[Szenario].[Szenario].[IST]" allUniqueName="[Szenario].[Szenario].[All]" dimensionUniqueName="[Szenario]" displayFolder="" count="0" unbalanced="0" hidden="1"/>
    <cacheHierarchy uniqueName="[Szenario].[Szenario ID]" caption="Szenario ID" attribute="1" keyAttribute="1" defaultMemberUniqueName="[Szenario].[Szenario ID].&amp;[3]" allUniqueName="[Szenario].[Szenario ID].[All]" dimensionUniqueName="[Szenario]" displayFolder="" count="0" unbalanced="0" hidden="1"/>
    <cacheHierarchy uniqueName="[Measures].[Ankünfte]" caption="Ankünfte" measure="1" displayFolder="" measureGroup="Ankünfte Und Nächtigungen" count="0" oneField="1">
      <fieldsUsage count="1">
        <fieldUsage x="0"/>
      </fieldsUsage>
    </cacheHierarchy>
    <cacheHierarchy uniqueName="[Measures].[Nächtigungen]" caption="Nächtigungen" measure="1" displayFolder="" measureGroup="Ankünfte Und Nächtigungen" count="0" oneField="1">
      <fieldsUsage count="1">
        <fieldUsage x="1"/>
      </fieldsUsage>
    </cacheHierarchy>
    <cacheHierarchy uniqueName="[Measures].[Betten Pro Tag Im Monat]" caption="Betten Pro Tag Im Monat" measure="1" displayFolder="" measureGroup="Betten Und Zimmer Per Monat" count="0"/>
    <cacheHierarchy uniqueName="[Measures].[Bettenangebot Maximal]" caption="Bettenangebot Maximal" measure="1" displayFolder="" measureGroup="Betten Und Zimmer Per Monat" count="0"/>
    <cacheHierarchy uniqueName="[Measures].[Betten Per Stichtag]" caption="Betten Per Stichtag" measure="1" displayFolder="" measureGroup="Betten Und Zimmer Per Stichtag" count="0"/>
    <cacheHierarchy uniqueName="[Measures].[Zimmer Per Stichtag]" caption="Zimmer Per Stichtag" measure="1" displayFolder="" measureGroup="Betten Und Zimmer Per Stichtag" count="0"/>
    <cacheHierarchy uniqueName="[Measures].[Betriebe Per Stichtag]" caption="Betriebe Per Stichtag" measure="1" displayFolder="" measureGroup="Betten Und Zimmer Per Stichtag" count="0"/>
    <cacheHierarchy uniqueName="[Measures].[Ortstaxe]" caption="Ortstaxe" measure="1" displayFolder="" measureGroup="Ortstaxe" count="0"/>
    <cacheHierarchy uniqueName="[Measures].[Rest]" caption="Rest" measure="1" displayFolder="" measureGroup="Ortstaxe" count="0"/>
    <cacheHierarchy uniqueName="[Measures].[Vorjahr]" caption="Vorjahr" measure="1" displayFolder="" measureGroup="Ortstaxe" count="0"/>
    <cacheHierarchy uniqueName="[Measures].[Umsatz in EUR]" caption="Umsatz in EUR" measure="1" displayFolder="" measureGroup="Kennzahlen" count="0"/>
    <cacheHierarchy uniqueName="[Measures].[Load Status ANUEN VIE]" caption="Load Status ANUEN VIE" measure="1" displayFolder="" measureGroup="Beladestatus je Periode" count="0"/>
    <cacheHierarchy uniqueName="[Measures].[Load Status ANUEN AUT]" caption="Load Status ANUEN AUT" measure="1" displayFolder="" measureGroup="Beladestatus je Periode" count="0"/>
    <cacheHierarchy uniqueName="[Measures].[Load Status BZ Monat]" caption="Load Status BZ Monat" measure="1" displayFolder="" measureGroup="Beladestatus je Periode" count="0"/>
    <cacheHierarchy uniqueName="[Measures].[Load Status BBZ Stichtag]" caption="Load Status BBZ Stichtag" measure="1" displayFolder="" measureGroup="Beladestatus je Periode" count="0"/>
    <cacheHierarchy uniqueName="[Measures].[Load Status Ortstaxe VIE]" caption="Load Status Ortstaxe VIE" measure="1" displayFolder="" measureGroup="Beladestatus je Periode" count="0"/>
    <cacheHierarchy uniqueName="[Measures].[Aufenthaltsdauer]" caption="Aufenthaltsdauer" measure="1" displayFolder="" measureGroup="Kennzahlen" count="0" oneField="1">
      <fieldsUsage count="1">
        <fieldUsage x="12"/>
      </fieldsUsage>
    </cacheHierarchy>
    <cacheHierarchy uniqueName="[Measures].[Durchschnittliche Betten pro Zimmer]" caption="Durchschnittliche Betten pro Zimmer" measure="1" displayFolder="" measureGroup="Kennzahlen" count="0"/>
    <cacheHierarchy uniqueName="[Measures].[Summe Nächtigungen Sonstige]" caption="Summe Nächtigungen Sonstige" measure="1" displayFolder="" measureGroup="Kennzahlen" count="0"/>
    <cacheHierarchy uniqueName="[Measures].[Summe Ortstaxe Sonstige]" caption="Summe Ortstaxe Sonstige" measure="1" displayFolder="" measureGroup="Kennzahlen" count="0"/>
    <cacheHierarchy uniqueName="[Measures].[Ortstaxe EUR nach Umlage]" caption="Ortstaxe EUR nach Umlage" measure="1" displayFolder="" measureGroup="Kennzahlen" count="0"/>
    <cacheHierarchy uniqueName="[Measures].[Zimmer pro Tag Im Monat]" caption="Zimmer pro Tag Im Monat" measure="1" displayFolder="" measureGroup="Betten Und Zimmer Per Monat" count="0"/>
    <cacheHierarchy uniqueName="[Measures].[Zimmerangebot Maximal]" caption="Zimmerangebot Maximal" measure="1" displayFolder="" measureGroup="Betten Und Zimmer Per Monat" count="0"/>
    <cacheHierarchy uniqueName="[Measures].[Ankuntsanteil an Herkunftsmärkten]" caption="Ankuntsanteil an Herkunftsmärkten" measure="1" displayFolder="" measureGroup="Kennzahlen" count="0"/>
    <cacheHierarchy uniqueName="[Measures].[Ankuntsanteil an Betrieben]" caption="Ankuntsanteil an Betrieben" measure="1" displayFolder="" measureGroup="Kennzahlen" count="0"/>
    <cacheHierarchy uniqueName="[Measures].[Nächtigungsanteil an Herkunftsmärkten]" caption="Nächtigungsanteil an Herkunftsmärkten" measure="1" displayFolder="" measureGroup="Kennzahlen" count="0"/>
    <cacheHierarchy uniqueName="[Measures].[Nächtigungsanteil an Betrieben]" caption="Nächtigungsanteil an Betrieben" measure="1" displayFolder="" measureGroup="Kennzahlen" count="0"/>
    <cacheHierarchy uniqueName="[Measures].[Umsatz aus Ortstaxe in EUR]" caption="Umsatz aus Ortstaxe in EUR" measure="1" displayFolder="" measureGroup="Kennzahlen" count="0"/>
    <cacheHierarchy uniqueName="[Measures].[Umsatz aus Ortstaxe in EUR privat]" caption="Umsatz aus Ortstaxe in EUR privat" measure="1" displayFolder="" measureGroup="Kennzahlen" count="0"/>
    <cacheHierarchy uniqueName="[Measures].[Umsatz pro Nächtigung in EUR]" caption="Umsatz pro Nächtigung in EUR" measure="1" displayFolder="" measureGroup="Kennzahlen" count="0"/>
    <cacheHierarchy uniqueName="[Measures].[Umsatz pro Ankunft in EUR]" caption="Umsatz pro Ankunft in EUR" measure="1" displayFolder="" measureGroup="Kennzahlen" count="0"/>
    <cacheHierarchy uniqueName="[Measures].[Umsatz pro Ankunft und Herkunftsmarkt in EUR]" caption="Umsatz pro Ankunft und Herkunftsmarkt in EUR" measure="1" displayFolder="" measureGroup="Kennzahlen" count="0"/>
    <cacheHierarchy uniqueName="[Measures].[Umsatz pro Nächtigung und Herkunftsmarkt in EUR]" caption="Umsatz pro Nächtigung und Herkunftsmarkt in EUR" measure="1" displayFolder="" measureGroup="Kennzahlen" count="0"/>
    <cacheHierarchy uniqueName="[Measures].[UmsatzinEUR_calc]" caption="UmsatzinEUR_calc" measure="1" displayFolder="" measureGroup="Kennzahlen" count="0"/>
    <cacheHierarchy uniqueName="[Measures].[Umsatzveränderung % zum Vorjahr]" caption="Umsatzveränderung % zum Vorjahr" measure="1" displayFolder="" measureGroup="Kennzahlen" count="0"/>
    <cacheHierarchy uniqueName="[Measures].[Umsatzveränderung zum Vorjahr]" caption="Umsatzveränderung zum Vorjahr" measure="1" displayFolder="" measureGroup="Kennzahlen" count="0"/>
    <cacheHierarchy uniqueName="[Measures].[Umsatzanteil an Betrieben]" caption="Umsatzanteil an Betrieben" measure="1" displayFolder="" measureGroup="Kennzahlen" count="0"/>
    <cacheHierarchy uniqueName="[Measures].[Umsatzanteil an Herkunftsmärkten]" caption="Umsatzanteil an Herkunftsmärkten" measure="1" displayFolder="" measureGroup="Kennzahlen" count="0"/>
    <cacheHierarchy uniqueName="[Measures].[Umsatz pro Zimmer in EUR]" caption="Umsatz pro Zimmer in EUR" measure="1" displayFolder="" measureGroup="Kennzahlen" count="0"/>
    <cacheHierarchy uniqueName="[Measures].[Bettenauslastung]" caption="Bettenauslastung" measure="1" displayFolder="" measureGroup="Kennzahlen" count="0"/>
    <cacheHierarchy uniqueName="[Measures].[Zimmerauslastung]" caption="Zimmerauslastung" measure="1" displayFolder="" measureGroup="Kennzahlen" count="0"/>
    <cacheHierarchy uniqueName="[Measures].[Ankunftsveränderung % zum Vorjahr]" caption="Ankunftsveränderung % zum Vorjahr" measure="1" displayFolder="" measureGroup="Kennzahlen" count="0" oneField="1">
      <fieldsUsage count="1">
        <fieldUsage x="11"/>
      </fieldsUsage>
    </cacheHierarchy>
    <cacheHierarchy uniqueName="[Measures].[Nächtigungsveränderung % zum Vorjahr]" caption="Nächtigungsveränderung % zum Vorjahr" measure="1" displayFolder="" measureGroup="Kennzahlen" count="0" oneField="1">
      <fieldsUsage count="1">
        <fieldUsage x="13"/>
      </fieldsUsage>
    </cacheHierarchy>
    <cacheHierarchy uniqueName="[Measures].[Ankunftsveränderung zum Vorjahr]" caption="Ankunftsveränderung zum Vorjahr" measure="1" displayFolder="" measureGroup="Kennzahlen" count="0"/>
    <cacheHierarchy uniqueName="[Measures].[Nächtigungsveränderung zum Vorjahr]" caption="Nächtigungsveränderung zum Vorjahr" measure="1" displayFolder="" measureGroup="Kennzahlen" count="0"/>
    <cacheHierarchy uniqueName="[Measures].[RevPAR]" caption="RevPAR" measure="1" displayFolder="" measureGroup="Kennzahlen" count="0"/>
    <cacheHierarchy uniqueName="[Measures].[Dummy Kennzahl]" caption="Dummy Kennzahl" measure="1" displayFolder="" measureGroup="Kennzahlen" count="0" hidden="1"/>
    <cacheHierarchy uniqueName="[Measures].[OTR]" caption="OTR" measure="1" displayFolder="" measureGroup="Kennzahlen" count="0" hidden="1"/>
    <cacheHierarchy uniqueName="[Measures].[Index_in_Month]" caption="Index_in_Month" measure="1" displayFolder="" measureGroup="Kennzahlen" count="0" hidden="1"/>
    <cacheHierarchy uniqueName="[Measures].[LoadStatus Value]" caption="LoadStatus" measure="1" displayFolder="" measureGroup="Beladestatus je Periode" count="0" hidden="1"/>
    <cacheHierarchy uniqueName="[Measures].[LoadStatus Status]" caption="LoadStatus (Status)" measure="1" displayFolder="" measureGroup="Beladestatus je Periode" count="0" hidden="1"/>
    <cacheHierarchy uniqueName="[Standortbericht Tabelle 1,2]" caption="Standortbericht Tabelle 1,2" set="1" displayFolder="Server Reportsets" count="0" unbalanced="0" unbalancedGroup="0"/>
    <cacheHierarchy uniqueName="[Standortbericht Tabelle 16]" caption="Standortbericht Tabelle 16" set="1" displayFolder="Server Reportsets" count="0" unbalanced="0" unbalancedGroup="0"/>
    <cacheHierarchy uniqueName="[Marktanteile nach Herkunftsmärkten]" caption="Marktanteile nach Herkunftsmärkten" set="1" displayFolder="Server Reportsets" count="0" unbalanced="0" unbalancedGroup="0"/>
    <cacheHierarchy uniqueName="[Quellenmarktanalyse]" caption="Quellenmarktanalyse" set="1" displayFolder="Server Reportsets" count="0" unbalanced="0" unbalancedGroup="0"/>
    <cacheHierarchy uniqueName="[Abfrage RevPAR]" caption="Abfrage RevPAR" set="1" displayFolder="Server Reportsets" count="0" unbalanced="0" unbalancedGroup="0"/>
  </cacheHierarchies>
  <kpis count="1">
    <kpi uniqueName="LoadStatus" caption="LoadStatus" displayFolder="" measureGroup="Beladestatus je Periode" parent="" value="[Measures].[LoadStatus Value]" goal="" status="[Measures].[LoadStatus Status]" trend="" weight=""/>
  </kpis>
  <dimensions count="7">
    <dimension name="Betrieb" uniqueName="[Betrieb]" caption="Betrieb"/>
    <dimension name="Herkunftsmarkt" uniqueName="[Herkunftsmarkt]" caption="Herkunftsmarkt"/>
    <dimension name="Jahr" uniqueName="[Jahr]" caption="Jahr"/>
    <dimension measure="1" name="Measures" uniqueName="[Measures]" caption="Measures"/>
    <dimension name="Monat" uniqueName="[Monat]" caption="Monat"/>
    <dimension name="Szenario" uniqueName="[Szenario]" caption="Szenario"/>
    <dimension name="Zieldestination" uniqueName="[Zieldestination]" caption="Zieldestination"/>
  </dimensions>
  <measureGroups count="6">
    <measureGroup name="Ankünfte Und Nächtigungen" caption="Ankünfte Und Nächtigungen"/>
    <measureGroup name="Beladestatus je Periode" caption="Beladestatus je Periode"/>
    <measureGroup name="Betten Und Zimmer Per Monat" caption="Betten Und Zimmer Per Monat"/>
    <measureGroup name="Betten Und Zimmer Per Stichtag" caption="Betten Und Zimmer Per Stichtag"/>
    <measureGroup name="Kennzahlen" caption="Kennzahlen"/>
    <measureGroup name="Ortstaxe" caption="Ortstaxe"/>
  </measureGroups>
  <maps count="29">
    <map measureGroup="0" dimension="0"/>
    <map measureGroup="0" dimension="1"/>
    <map measureGroup="0" dimension="2"/>
    <map measureGroup="0" dimension="4"/>
    <map measureGroup="0" dimension="5"/>
    <map measureGroup="0" dimension="6"/>
    <map measureGroup="1" dimension="2"/>
    <map measureGroup="1" dimension="4"/>
    <map measureGroup="2" dimension="0"/>
    <map measureGroup="2" dimension="2"/>
    <map measureGroup="2" dimension="4"/>
    <map measureGroup="2" dimension="5"/>
    <map measureGroup="2" dimension="6"/>
    <map measureGroup="3" dimension="0"/>
    <map measureGroup="3" dimension="2"/>
    <map measureGroup="3" dimension="4"/>
    <map measureGroup="3" dimension="5"/>
    <map measureGroup="3" dimension="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5" dimension="0"/>
    <map measureGroup="5" dimension="2"/>
    <map measureGroup="5" dimension="4"/>
    <map measureGroup="5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D7C19F-67DE-4DEE-A3C5-902046502425}" name="PivotTable2" cacheId="6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 fieldListSortAscending="1">
  <location ref="A6:F110" firstHeaderRow="0" firstDataRow="1" firstDataCol="1" rowPageCount="4" colPageCount="1"/>
  <pivotFields count="24"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Row" allDrilled="1" showAll="0" dataSourceSort="1">
      <items count="8">
        <item c="1" x="0" d="1"/>
        <item c="1" x="1" d="1"/>
        <item c="1" x="2" d="1"/>
        <item c="1" x="3" d="1"/>
        <item c="1" x="4" d="1"/>
        <item c="1" x="5" d="1"/>
        <item x="6"/>
        <item t="default"/>
      </items>
    </pivotField>
    <pivotField axis="axisRow" showAll="0" dataSourceSort="1">
      <items count="11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t="default"/>
      </items>
    </pivotField>
    <pivotField axis="axisRow" showAll="0" dataSourceSort="1">
      <items count="68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 d="1"/>
        <item c="1" x="33"/>
        <item c="1" x="34" d="1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 d="1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t="default"/>
      </items>
    </pivotField>
    <pivotField axis="axisRow" showAll="0" dataSourceSort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 count="4">
    <field x="20"/>
    <field x="21"/>
    <field x="22"/>
    <field x="23"/>
  </rowFields>
  <rowItems count="104">
    <i>
      <x/>
    </i>
    <i r="1">
      <x/>
    </i>
    <i r="2">
      <x/>
    </i>
    <i r="2">
      <x v="1"/>
    </i>
    <i r="2">
      <x v="2"/>
    </i>
    <i>
      <x v="1"/>
    </i>
    <i r="1">
      <x v="1"/>
    </i>
    <i r="2">
      <x v="3"/>
    </i>
    <i r="2">
      <x v="4"/>
    </i>
    <i r="1">
      <x v="2"/>
    </i>
    <i r="2">
      <x v="5"/>
    </i>
    <i r="2">
      <x v="6"/>
    </i>
    <i r="2">
      <x v="7"/>
    </i>
    <i r="2">
      <x v="8"/>
    </i>
    <i r="2">
      <x v="9"/>
    </i>
    <i>
      <x v="2"/>
    </i>
    <i r="1">
      <x v="3"/>
    </i>
    <i r="2">
      <x v="10"/>
    </i>
    <i r="2">
      <x v="11"/>
    </i>
    <i r="2">
      <x v="12"/>
    </i>
    <i r="1">
      <x v="4"/>
    </i>
    <i r="2">
      <x v="13"/>
    </i>
    <i r="2">
      <x v="14"/>
    </i>
    <i r="1">
      <x v="5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>
      <x v="3"/>
    </i>
    <i r="1">
      <x v="6"/>
    </i>
    <i r="2">
      <x v="23"/>
    </i>
    <i r="2">
      <x v="24"/>
    </i>
    <i r="2">
      <x v="25"/>
    </i>
    <i r="2">
      <x v="26"/>
    </i>
    <i r="1">
      <x v="7"/>
    </i>
    <i r="2">
      <x v="27"/>
    </i>
    <i r="2">
      <x v="28"/>
    </i>
    <i r="2">
      <x v="29"/>
    </i>
    <i r="1">
      <x v="8"/>
    </i>
    <i r="2">
      <x v="30"/>
    </i>
    <i r="2">
      <x v="31"/>
    </i>
    <i r="2">
      <x v="32"/>
    </i>
    <i r="2">
      <x v="33"/>
    </i>
    <i r="2">
      <x v="34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>
      <x v="4"/>
    </i>
    <i r="1">
      <x v="9"/>
    </i>
    <i r="2">
      <x v="64"/>
    </i>
    <i r="2">
      <x v="65"/>
    </i>
    <i r="2">
      <x v="66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5" hier="1" name="[Betrieb].[Betriebe].[Alle Betriebe]" cap="Alle Betriebe"/>
    <pageField fld="2" hier="6" name="[Jahr].[Jahre].[2025]" cap="2025"/>
    <pageField fld="3" hier="8" name="[Monat].[Monate].&amp;[10]" cap="Oktober"/>
    <pageField fld="14" hier="9" name="[Szenario].[Szenarios].[IST]" cap="IST"/>
  </pageFields>
  <dataFields count="5">
    <dataField fld="0" baseField="0" baseItem="0"/>
    <dataField fld="11" baseField="0" baseItem="0"/>
    <dataField fld="1" baseField="0" baseItem="0"/>
    <dataField fld="13" baseField="0" baseItem="0"/>
    <dataField fld="12" baseField="0" baseItem="0"/>
  </dataFields>
  <pivotHierarchies count="88">
    <pivotHierarchy/>
    <pivotHierarchy/>
    <pivotHierarchy/>
    <pivotHierarchy/>
    <pivotHierarchy/>
    <pivotHierarchy/>
    <pivotHierarchy multipleItemSelectionAllowed="1">
      <members count="1" level="1">
        <member name="[Jahr].[Jahre].[2025]"/>
      </members>
    </pivotHierarchy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  <pivotHierarchy/>
    <pivotHierarchy/>
    <pivotHierarchy/>
    <pivotHierarchy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F48B19-89D4-46BB-88FC-DF7E818655B6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 fieldListSortAscending="1">
  <location ref="A7:F30" firstHeaderRow="0" firstDataRow="1" firstDataCol="1" rowPageCount="4" colPageCount="1"/>
  <pivotFields count="24"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Row" allDrilled="1" showAll="0" dataSourceSort="1">
      <items count="4">
        <item c="1" x="0" d="1"/>
        <item c="1" x="1"/>
        <item c="1" x="2" d="1"/>
        <item t="default"/>
      </items>
    </pivotField>
    <pivotField axis="axisRow" showAll="0" dataSourceSort="1">
      <items count="4">
        <item c="1" x="0" d="1"/>
        <item c="1" x="1" d="1"/>
        <item c="1" x="2" d="1"/>
        <item t="default"/>
      </items>
    </pivotField>
    <pivotField axis="axisRow" showAll="0" dataSourceSort="1">
      <items count="6">
        <item c="1" x="0"/>
        <item c="1" x="1"/>
        <item c="1" x="2"/>
        <item c="1" x="3"/>
        <item c="1" x="4" d="1"/>
        <item t="default"/>
      </items>
    </pivotField>
    <pivotField axis="axisRow" showAll="0" dataSourceSort="1">
      <items count="1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t="default"/>
      </items>
    </pivotField>
    <pivotField axis="axisRow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</pivotFields>
  <rowFields count="4">
    <field x="15"/>
    <field x="16"/>
    <field x="17"/>
    <field x="18"/>
  </rowFields>
  <rowItems count="23">
    <i>
      <x/>
    </i>
    <i r="1">
      <x/>
    </i>
    <i r="2">
      <x/>
    </i>
    <i r="2">
      <x v="1"/>
    </i>
    <i r="1">
      <x v="1"/>
    </i>
    <i r="2">
      <x v="2"/>
    </i>
    <i r="2">
      <x v="3"/>
    </i>
    <i>
      <x v="1"/>
    </i>
    <i>
      <x v="2"/>
    </i>
    <i r="1">
      <x v="2"/>
    </i>
    <i r="2">
      <x v="4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20" hier="3" name="[Herkunftsmarkt].[Herkunftsmärkte mit Untergruppen].[Alle Herkunftsmärkte]" cap="Alle Herkunftsmärkte"/>
    <pageField fld="2" hier="6" name="[Jahr].[Jahre].[2025]" cap="2025"/>
    <pageField fld="3" hier="8" name="[Monat].[Monate].&amp;[10]" cap="Oktober"/>
    <pageField fld="14" hier="9" name="[Szenario].[Szenarios].[IST]" cap="IST"/>
  </pageFields>
  <dataFields count="5">
    <dataField fld="0" baseField="0" baseItem="0"/>
    <dataField fld="11" baseField="0" baseItem="0"/>
    <dataField fld="1" baseField="0" baseItem="0"/>
    <dataField fld="13" baseField="0" baseItem="0"/>
    <dataField fld="12" baseField="0" baseItem="0"/>
  </dataFields>
  <pivotHierarchies count="88"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  <pivotHierarchy/>
    <pivotHierarchy/>
    <pivotHierarchy/>
    <pivotHierarchy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00934-1F33-4784-B4EE-494863E47413}" name="PivotTable2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 fieldListSortAscending="1">
  <location ref="A6:F110" firstHeaderRow="0" firstDataRow="1" firstDataCol="1" rowPageCount="4" colPageCount="1"/>
  <pivotFields count="24"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Row" allDrilled="1" showAll="0" dataSourceSort="1">
      <items count="7">
        <item c="1" x="0" d="1"/>
        <item c="1" x="1" d="1"/>
        <item c="1" x="2" d="1"/>
        <item c="1" x="3" d="1"/>
        <item c="1" x="4" d="1"/>
        <item c="1" x="5" d="1"/>
        <item t="default"/>
      </items>
    </pivotField>
    <pivotField axis="axisRow" showAll="0" dataSourceSort="1">
      <items count="12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x="10"/>
        <item t="default"/>
      </items>
    </pivotField>
    <pivotField axis="axisRow" showAll="0" dataSourceSort="1">
      <items count="68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 d="1"/>
        <item c="1" x="33"/>
        <item c="1" x="34" d="1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 d="1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t="default"/>
      </items>
    </pivotField>
    <pivotField axis="axisRow" showAll="0" dataSourceSort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 count="4">
    <field x="20"/>
    <field x="21"/>
    <field x="22"/>
    <field x="23"/>
  </rowFields>
  <rowItems count="104">
    <i>
      <x/>
    </i>
    <i r="1">
      <x/>
    </i>
    <i r="2">
      <x/>
    </i>
    <i r="2">
      <x v="1"/>
    </i>
    <i r="2">
      <x v="2"/>
    </i>
    <i>
      <x v="1"/>
    </i>
    <i r="1">
      <x v="1"/>
    </i>
    <i r="2">
      <x v="3"/>
    </i>
    <i r="2">
      <x v="4"/>
    </i>
    <i r="1">
      <x v="2"/>
    </i>
    <i r="2">
      <x v="5"/>
    </i>
    <i r="2">
      <x v="6"/>
    </i>
    <i r="2">
      <x v="7"/>
    </i>
    <i r="2">
      <x v="8"/>
    </i>
    <i r="2">
      <x v="9"/>
    </i>
    <i>
      <x v="2"/>
    </i>
    <i r="1">
      <x v="3"/>
    </i>
    <i r="2">
      <x v="10"/>
    </i>
    <i r="2">
      <x v="11"/>
    </i>
    <i r="2">
      <x v="12"/>
    </i>
    <i r="1">
      <x v="4"/>
    </i>
    <i r="2">
      <x v="13"/>
    </i>
    <i r="2">
      <x v="14"/>
    </i>
    <i r="1">
      <x v="5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>
      <x v="3"/>
    </i>
    <i r="1">
      <x v="6"/>
    </i>
    <i r="2">
      <x v="23"/>
    </i>
    <i r="2">
      <x v="24"/>
    </i>
    <i r="2">
      <x v="25"/>
    </i>
    <i r="2">
      <x v="26"/>
    </i>
    <i r="1">
      <x v="7"/>
    </i>
    <i r="2">
      <x v="27"/>
    </i>
    <i r="2">
      <x v="28"/>
    </i>
    <i r="2">
      <x v="29"/>
    </i>
    <i r="1">
      <x v="8"/>
    </i>
    <i r="2">
      <x v="30"/>
    </i>
    <i r="2">
      <x v="31"/>
    </i>
    <i r="2">
      <x v="32"/>
    </i>
    <i r="2">
      <x v="33"/>
    </i>
    <i r="2">
      <x v="34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>
      <x v="4"/>
    </i>
    <i r="1">
      <x v="9"/>
    </i>
    <i r="2">
      <x v="64"/>
    </i>
    <i r="2">
      <x v="65"/>
    </i>
    <i r="2">
      <x v="66"/>
    </i>
    <i>
      <x v="5"/>
    </i>
    <i r="1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5" hier="1" name="[Betrieb].[Betriebe].[Alle Betriebe]" cap="Alle Betriebe"/>
    <pageField fld="2" hier="6" name="[Jahr].[Jahre].[2023]" cap="2023"/>
    <pageField fld="3" hier="8" name="[Monat].[Monate].&amp;[11]" cap="November"/>
    <pageField fld="14" hier="9" name="[Szenario].[Szenarios].[YTD]" cap="YTD"/>
  </pageFields>
  <dataFields count="5">
    <dataField fld="0" baseField="0" baseItem="0"/>
    <dataField fld="11" baseField="0" baseItem="0"/>
    <dataField fld="1" baseField="0" baseItem="0"/>
    <dataField fld="13" baseField="0" baseItem="0"/>
    <dataField fld="12" baseField="0" baseItem="0"/>
  </dataFields>
  <pivotHierarchies count="88"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  <pivotHierarchy/>
    <pivotHierarchy/>
    <pivotHierarchy/>
    <pivotHierarchy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0ECB29-0F6D-40CC-A203-DA0517FB7A17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6" indent="0" outline="1" outlineData="1" multipleFieldFilters="0" fieldListSortAscending="1">
  <location ref="A7:F30" firstHeaderRow="0" firstDataRow="1" firstDataCol="1" rowPageCount="4" colPageCount="1"/>
  <pivotFields count="24"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howAll="0" dataSourceSort="1">
      <items count="1">
        <item t="default"/>
      </items>
    </pivotField>
    <pivotField axis="axisRow" allDrilled="1" showAll="0" dataSourceSort="1">
      <items count="4">
        <item c="1" x="0" d="1"/>
        <item c="1" x="1"/>
        <item c="1" x="2" d="1"/>
        <item t="default"/>
      </items>
    </pivotField>
    <pivotField axis="axisRow" showAll="0" dataSourceSort="1">
      <items count="4">
        <item c="1" x="0" d="1"/>
        <item c="1" x="1" d="1"/>
        <item c="1" x="2" d="1"/>
        <item t="default"/>
      </items>
    </pivotField>
    <pivotField axis="axisRow" showAll="0" dataSourceSort="1">
      <items count="6">
        <item c="1" x="0"/>
        <item c="1" x="1"/>
        <item c="1" x="2"/>
        <item c="1" x="3"/>
        <item c="1" x="4" d="1"/>
        <item t="default"/>
      </items>
    </pivotField>
    <pivotField axis="axisRow" showAll="0" dataSourceSort="1">
      <items count="1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t="default"/>
      </items>
    </pivotField>
    <pivotField axis="axisRow" showAll="0" dataSourceSort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</pivotFields>
  <rowFields count="4">
    <field x="15"/>
    <field x="16"/>
    <field x="17"/>
    <field x="18"/>
  </rowFields>
  <rowItems count="23">
    <i>
      <x/>
    </i>
    <i r="1">
      <x/>
    </i>
    <i r="2">
      <x/>
    </i>
    <i r="2">
      <x v="1"/>
    </i>
    <i r="1">
      <x v="1"/>
    </i>
    <i r="2">
      <x v="2"/>
    </i>
    <i r="2">
      <x v="3"/>
    </i>
    <i>
      <x v="1"/>
    </i>
    <i>
      <x v="2"/>
    </i>
    <i r="1">
      <x v="2"/>
    </i>
    <i r="2">
      <x v="4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20" hier="3" name="[Herkunftsmarkt].[Herkunftsmärkte mit Untergruppen].[Alle Herkunftsmärkte]" cap="Alle Herkunftsmärkte"/>
    <pageField fld="2" hier="6" name="[Jahr].[Jahre].[2023]" cap="2023"/>
    <pageField fld="3" hier="8" name="[Monat].[Monate].&amp;[11]" cap="November"/>
    <pageField fld="14" hier="9" name="[Szenario].[Szenarios].[YTD]" cap="YTD"/>
  </pageFields>
  <dataFields count="5">
    <dataField fld="0" baseField="0" baseItem="0"/>
    <dataField fld="11" baseField="0" baseItem="0"/>
    <dataField fld="1" baseField="0" baseItem="0"/>
    <dataField fld="13" baseField="0" baseItem="0"/>
    <dataField fld="12" baseField="0" baseItem="0"/>
  </dataFields>
  <pivotHierarchies count="88"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  <pivotHierarchy/>
    <pivotHierarchy/>
    <pivotHierarchy/>
    <pivotHierarchy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38A3-7CF3-406F-84CF-EE348DF20740}">
  <dimension ref="A1:G125"/>
  <sheetViews>
    <sheetView tabSelected="1" zoomScale="55" zoomScaleNormal="55" zoomScalePageLayoutView="75" workbookViewId="0">
      <selection activeCell="A3" sqref="A3"/>
    </sheetView>
  </sheetViews>
  <sheetFormatPr baseColWidth="10" defaultColWidth="10.19921875" defaultRowHeight="13.8" x14ac:dyDescent="0.25"/>
  <cols>
    <col min="1" max="1" width="58.69921875" style="6" customWidth="1"/>
    <col min="2" max="2" width="15.59765625" style="6" customWidth="1"/>
    <col min="3" max="3" width="10.19921875" style="6" bestFit="1" customWidth="1"/>
    <col min="4" max="4" width="15.19921875" style="6" customWidth="1"/>
    <col min="5" max="5" width="9.5" style="6" customWidth="1"/>
    <col min="6" max="6" width="7.59765625" style="6" customWidth="1"/>
    <col min="7" max="8" width="12.19921875" style="6" bestFit="1" customWidth="1"/>
    <col min="9" max="16384" width="10.19921875" style="6"/>
  </cols>
  <sheetData>
    <row r="1" spans="1:7" ht="28.5" customHeight="1" x14ac:dyDescent="0.25">
      <c r="A1" s="70" t="s">
        <v>70</v>
      </c>
      <c r="B1" s="71"/>
      <c r="C1" s="71"/>
      <c r="D1" s="71"/>
      <c r="E1" s="71"/>
      <c r="F1" s="71"/>
      <c r="G1" s="71"/>
    </row>
    <row r="2" spans="1:7" ht="22.8" x14ac:dyDescent="0.4">
      <c r="A2" s="7" t="s">
        <v>71</v>
      </c>
      <c r="B2" s="8"/>
      <c r="C2" s="8"/>
      <c r="D2" s="8"/>
      <c r="E2" s="8"/>
      <c r="F2" s="8"/>
    </row>
    <row r="3" spans="1:7" ht="32.4" customHeight="1" x14ac:dyDescent="0.4">
      <c r="A3" s="66" t="str" vm="8">
        <f>'Abfrage1 (2)'!B3</f>
        <v>Oktober</v>
      </c>
      <c r="B3" s="66" t="str" vm="7">
        <f>'Abfrage1 (2)'!B2</f>
        <v>2025</v>
      </c>
      <c r="C3" s="8"/>
      <c r="D3" s="8"/>
      <c r="E3" s="8"/>
      <c r="F3" s="8"/>
    </row>
    <row r="4" spans="1:7" ht="20.399999999999999" customHeight="1" x14ac:dyDescent="0.4">
      <c r="A4" s="66"/>
      <c r="B4" s="8"/>
      <c r="C4" s="8"/>
      <c r="D4" s="8"/>
      <c r="E4" s="8"/>
      <c r="F4" s="8"/>
    </row>
    <row r="5" spans="1:7" ht="22.8" x14ac:dyDescent="0.4">
      <c r="A5" s="9" t="s">
        <v>256</v>
      </c>
      <c r="B5" s="8"/>
      <c r="C5" s="8"/>
      <c r="D5" s="8"/>
      <c r="E5" s="8"/>
      <c r="F5" s="8"/>
    </row>
    <row r="6" spans="1:7" ht="21" customHeight="1" x14ac:dyDescent="0.25">
      <c r="A6" s="10">
        <f ca="1">TODAY()</f>
        <v>46003</v>
      </c>
      <c r="B6" s="8"/>
      <c r="C6" s="8"/>
      <c r="D6" s="8"/>
      <c r="E6" s="8"/>
      <c r="F6" s="8"/>
    </row>
    <row r="7" spans="1:7" ht="33" customHeight="1" x14ac:dyDescent="0.25">
      <c r="A7" s="11" t="s">
        <v>72</v>
      </c>
      <c r="B7" s="12" t="s">
        <v>73</v>
      </c>
      <c r="C7" s="13" t="s">
        <v>74</v>
      </c>
      <c r="D7" s="12" t="s">
        <v>75</v>
      </c>
      <c r="E7" s="14" t="s">
        <v>74</v>
      </c>
      <c r="F7" s="12" t="s">
        <v>76</v>
      </c>
    </row>
    <row r="8" spans="1:7" ht="23.25" customHeight="1" x14ac:dyDescent="0.25">
      <c r="A8" s="15" t="s">
        <v>77</v>
      </c>
      <c r="B8" s="16">
        <f>'Abfrage1 (2)'!B110</f>
        <v>804846</v>
      </c>
      <c r="C8" s="17">
        <f>'Abfrage1 (2)'!C110*100</f>
        <v>9.8059814099057174</v>
      </c>
      <c r="D8" s="18">
        <f>'Abfrage1 (2)'!D110</f>
        <v>1873832</v>
      </c>
      <c r="E8" s="19">
        <f>'Abfrage1 (2)'!E110*100</f>
        <v>10.258554188935619</v>
      </c>
      <c r="F8" s="20">
        <f>'Abfrage1 (2)'!F110</f>
        <v>2.3281870072038626</v>
      </c>
    </row>
    <row r="9" spans="1:7" ht="15.6" x14ac:dyDescent="0.3">
      <c r="A9" s="21" t="s">
        <v>78</v>
      </c>
      <c r="B9" s="36">
        <f>'Abfrage1 (2)'!B109</f>
        <v>623054</v>
      </c>
      <c r="C9" s="22">
        <f>'Abfrage1 (2)'!C109*100</f>
        <v>11.433558804276679</v>
      </c>
      <c r="D9" s="23">
        <f>'Abfrage1 (2)'!D109</f>
        <v>1523140</v>
      </c>
      <c r="E9" s="24">
        <f>'Abfrage1 (2)'!E109*100</f>
        <v>11.366775391009142</v>
      </c>
      <c r="F9" s="25">
        <f>'Abfrage1 (2)'!F109</f>
        <v>2.4446356174585189</v>
      </c>
    </row>
    <row r="10" spans="1:7" ht="15" x14ac:dyDescent="0.25">
      <c r="A10" s="26"/>
      <c r="B10" s="27"/>
      <c r="C10" s="28"/>
      <c r="D10" s="27"/>
      <c r="E10" s="28"/>
      <c r="F10" s="29"/>
    </row>
    <row r="11" spans="1:7" ht="15.6" x14ac:dyDescent="0.25">
      <c r="A11" s="30" t="s">
        <v>79</v>
      </c>
      <c r="B11" s="31"/>
      <c r="C11" s="32"/>
      <c r="D11" s="33"/>
      <c r="E11" s="32"/>
      <c r="F11" s="34"/>
    </row>
    <row r="12" spans="1:7" ht="15" x14ac:dyDescent="0.25">
      <c r="A12" s="35" t="s">
        <v>250</v>
      </c>
      <c r="B12" s="36">
        <f>B24</f>
        <v>181792</v>
      </c>
      <c r="C12" s="22">
        <f t="shared" ref="C12:F12" si="0">C24</f>
        <v>4.57131352641722</v>
      </c>
      <c r="D12" s="23">
        <f t="shared" si="0"/>
        <v>350692</v>
      </c>
      <c r="E12" s="24">
        <f t="shared" si="0"/>
        <v>5.6906060697387018</v>
      </c>
      <c r="F12" s="25">
        <f t="shared" si="0"/>
        <v>1.9290837880654814</v>
      </c>
    </row>
    <row r="13" spans="1:7" ht="15" x14ac:dyDescent="0.25">
      <c r="A13" s="35" t="s">
        <v>247</v>
      </c>
      <c r="B13" s="36">
        <f>B36</f>
        <v>147916</v>
      </c>
      <c r="C13" s="22">
        <f t="shared" ref="C13:F13" si="1">C36</f>
        <v>10.762825456968915</v>
      </c>
      <c r="D13" s="23">
        <f t="shared" si="1"/>
        <v>377642</v>
      </c>
      <c r="E13" s="24">
        <f t="shared" si="1"/>
        <v>8.2301354159203264</v>
      </c>
      <c r="F13" s="25">
        <f t="shared" si="1"/>
        <v>2.5530841829146271</v>
      </c>
    </row>
    <row r="14" spans="1:7" ht="15" x14ac:dyDescent="0.25">
      <c r="A14" s="35" t="s">
        <v>8</v>
      </c>
      <c r="B14" s="36">
        <f>B79</f>
        <v>45471</v>
      </c>
      <c r="C14" s="22">
        <f>C79</f>
        <v>7.5142458562882819</v>
      </c>
      <c r="D14" s="23">
        <f>D79</f>
        <v>114784</v>
      </c>
      <c r="E14" s="24">
        <f>E79</f>
        <v>9.6805633856650086</v>
      </c>
      <c r="F14" s="25">
        <f>F79</f>
        <v>2.5243341910228496</v>
      </c>
    </row>
    <row r="15" spans="1:7" ht="15" x14ac:dyDescent="0.25">
      <c r="A15" s="35" t="s">
        <v>82</v>
      </c>
      <c r="B15" s="36">
        <f>B53</f>
        <v>29047</v>
      </c>
      <c r="C15" s="22">
        <f>C53</f>
        <v>-9.4008296684445334</v>
      </c>
      <c r="D15" s="23">
        <f>D53</f>
        <v>72720</v>
      </c>
      <c r="E15" s="24">
        <f>E53</f>
        <v>-6.3477958505582794</v>
      </c>
      <c r="F15" s="25">
        <f>F53</f>
        <v>2.5035287637277515</v>
      </c>
    </row>
    <row r="16" spans="1:7" ht="15.6" x14ac:dyDescent="0.3">
      <c r="A16" s="35" t="s">
        <v>83</v>
      </c>
      <c r="B16" s="36">
        <f>B49</f>
        <v>26316</v>
      </c>
      <c r="C16" s="22">
        <f>C49</f>
        <v>-4.6418088922709044</v>
      </c>
      <c r="D16" s="23">
        <f>D49</f>
        <v>63720</v>
      </c>
      <c r="E16" s="24">
        <f>E49</f>
        <v>-4.2898341744772921</v>
      </c>
      <c r="F16" s="25">
        <f>F49</f>
        <v>2.4213406292749657</v>
      </c>
    </row>
    <row r="17" spans="1:6" ht="15" x14ac:dyDescent="0.25">
      <c r="A17" s="35" t="s">
        <v>253</v>
      </c>
      <c r="B17" s="36">
        <f>B70</f>
        <v>22410</v>
      </c>
      <c r="C17" s="22">
        <f>C70</f>
        <v>11.056048367114336</v>
      </c>
      <c r="D17" s="23">
        <f>D70</f>
        <v>54173</v>
      </c>
      <c r="E17" s="24">
        <f>E70</f>
        <v>12.914521541572</v>
      </c>
      <c r="F17" s="25">
        <f>F70</f>
        <v>2.4173583221775994</v>
      </c>
    </row>
    <row r="18" spans="1:6" ht="15" customHeight="1" x14ac:dyDescent="0.25">
      <c r="A18" s="35" t="s">
        <v>251</v>
      </c>
      <c r="B18" s="36">
        <f>B47</f>
        <v>16600</v>
      </c>
      <c r="C18" s="22">
        <f>C47</f>
        <v>6.1584702948135783</v>
      </c>
      <c r="D18" s="23">
        <f>D47</f>
        <v>42151</v>
      </c>
      <c r="E18" s="24">
        <f>E47</f>
        <v>1.0548776102227153</v>
      </c>
      <c r="F18" s="25">
        <f>F47</f>
        <v>2.5392168674698796</v>
      </c>
    </row>
    <row r="19" spans="1:6" ht="15.6" x14ac:dyDescent="0.3">
      <c r="A19" s="35" t="s">
        <v>122</v>
      </c>
      <c r="B19" s="36">
        <f>B63</f>
        <v>13853</v>
      </c>
      <c r="C19" s="22">
        <f>C63</f>
        <v>0.52975326560231739</v>
      </c>
      <c r="D19" s="23">
        <f>D63</f>
        <v>32665</v>
      </c>
      <c r="E19" s="24">
        <f>E63</f>
        <v>1.0643235048420463</v>
      </c>
      <c r="F19" s="25">
        <f>F63</f>
        <v>2.3579730022377823</v>
      </c>
    </row>
    <row r="20" spans="1:6" ht="15" x14ac:dyDescent="0.25">
      <c r="A20" s="35" t="s">
        <v>13</v>
      </c>
      <c r="B20" s="36">
        <f>B89</f>
        <v>11512</v>
      </c>
      <c r="C20" s="22">
        <f>C89</f>
        <v>98.414339882799041</v>
      </c>
      <c r="D20" s="23">
        <f>D89</f>
        <v>30880</v>
      </c>
      <c r="E20" s="24">
        <f>E89</f>
        <v>106.36193531141407</v>
      </c>
      <c r="F20" s="25">
        <f>F89</f>
        <v>2.6824183460736624</v>
      </c>
    </row>
    <row r="21" spans="1:6" ht="15.6" customHeight="1" x14ac:dyDescent="0.25">
      <c r="A21" s="35" t="s">
        <v>252</v>
      </c>
      <c r="B21" s="36">
        <f>B61</f>
        <v>14233</v>
      </c>
      <c r="C21" s="22">
        <f>C61</f>
        <v>4.5544699919194853</v>
      </c>
      <c r="D21" s="23">
        <f>D61</f>
        <v>30083</v>
      </c>
      <c r="E21" s="24">
        <f>E61</f>
        <v>-1.1760454649978658</v>
      </c>
      <c r="F21" s="25">
        <f>F61</f>
        <v>2.1136092180144734</v>
      </c>
    </row>
    <row r="22" spans="1:6" ht="15" x14ac:dyDescent="0.25">
      <c r="A22" s="35"/>
    </row>
    <row r="23" spans="1:6" ht="15.6" x14ac:dyDescent="0.3">
      <c r="A23" s="37" t="s">
        <v>89</v>
      </c>
      <c r="B23" s="46">
        <f>'Abfrage1 (2)'!B39</f>
        <v>614210</v>
      </c>
      <c r="C23" s="47">
        <f>'Abfrage1 (2)'!C39*100</f>
        <v>7.5553703262681626</v>
      </c>
      <c r="D23" s="46">
        <f>'Abfrage1 (2)'!D39</f>
        <v>1422862</v>
      </c>
      <c r="E23" s="47">
        <f>'Abfrage1 (2)'!E39*100</f>
        <v>7.5466036391011793</v>
      </c>
      <c r="F23" s="48">
        <f>'Abfrage1 (2)'!F39</f>
        <v>2.3165725077742141</v>
      </c>
    </row>
    <row r="24" spans="1:6" ht="15.6" x14ac:dyDescent="0.3">
      <c r="A24" s="35" t="s">
        <v>81</v>
      </c>
      <c r="B24" s="41">
        <f>'Abfrage1 (2)'!B76</f>
        <v>181792</v>
      </c>
      <c r="C24" s="42">
        <f>'Abfrage1 (2)'!C76*100</f>
        <v>4.57131352641722</v>
      </c>
      <c r="D24" s="23">
        <f>'Abfrage1 (2)'!D76</f>
        <v>350692</v>
      </c>
      <c r="E24" s="24">
        <f>'Abfrage1 (2)'!E76*100</f>
        <v>5.6906060697387018</v>
      </c>
      <c r="F24" s="43">
        <f>'Abfrage1 (2)'!F76</f>
        <v>1.9290837880654814</v>
      </c>
    </row>
    <row r="25" spans="1:6" ht="15" x14ac:dyDescent="0.25">
      <c r="A25" s="40" t="s">
        <v>90</v>
      </c>
      <c r="B25" s="41">
        <f>'Abfrage1 (2)'!B77</f>
        <v>12459</v>
      </c>
      <c r="C25" s="42">
        <f>'Abfrage1 (2)'!C77*100</f>
        <v>6.2420056280378722</v>
      </c>
      <c r="D25" s="23">
        <f>'Abfrage1 (2)'!D77</f>
        <v>23667</v>
      </c>
      <c r="E25" s="24">
        <f>'Abfrage1 (2)'!E77*100</f>
        <v>3.5301837270341307</v>
      </c>
      <c r="F25" s="43">
        <f>'Abfrage1 (2)'!F77</f>
        <v>1.8995906573561281</v>
      </c>
    </row>
    <row r="26" spans="1:6" ht="15.6" x14ac:dyDescent="0.3">
      <c r="A26" s="40" t="s">
        <v>91</v>
      </c>
      <c r="B26" s="41">
        <f>'Abfrage1 (2)'!B78</f>
        <v>22217</v>
      </c>
      <c r="C26" s="42">
        <f>'Abfrage1 (2)'!C78*100</f>
        <v>18.515950069348118</v>
      </c>
      <c r="D26" s="23">
        <f>'Abfrage1 (2)'!D78</f>
        <v>42192</v>
      </c>
      <c r="E26" s="24">
        <f>'Abfrage1 (2)'!E78*100</f>
        <v>15.928012089572752</v>
      </c>
      <c r="F26" s="43">
        <f>'Abfrage1 (2)'!F78</f>
        <v>1.89908628527704</v>
      </c>
    </row>
    <row r="27" spans="1:6" ht="15.6" x14ac:dyDescent="0.3">
      <c r="A27" s="40" t="s">
        <v>92</v>
      </c>
      <c r="B27" s="41">
        <f>'Abfrage1 (2)'!B79</f>
        <v>20097</v>
      </c>
      <c r="C27" s="42">
        <f>'Abfrage1 (2)'!C79*100</f>
        <v>5.5293005671077422</v>
      </c>
      <c r="D27" s="23">
        <f>'Abfrage1 (2)'!D79</f>
        <v>36780</v>
      </c>
      <c r="E27" s="24">
        <f>'Abfrage1 (2)'!E79*100</f>
        <v>8.0620519449994035</v>
      </c>
      <c r="F27" s="43">
        <f>'Abfrage1 (2)'!F79</f>
        <v>1.8301238990894164</v>
      </c>
    </row>
    <row r="28" spans="1:6" ht="15.6" x14ac:dyDescent="0.3">
      <c r="A28" s="40" t="s">
        <v>93</v>
      </c>
      <c r="B28" s="41">
        <f>'Abfrage1 (2)'!B80</f>
        <v>31562</v>
      </c>
      <c r="C28" s="42">
        <f>'Abfrage1 (2)'!C80*100</f>
        <v>12.632931268289195</v>
      </c>
      <c r="D28" s="23">
        <f>'Abfrage1 (2)'!D80</f>
        <v>55464</v>
      </c>
      <c r="E28" s="24">
        <f>'Abfrage1 (2)'!E80*100</f>
        <v>6.7395404333936426</v>
      </c>
      <c r="F28" s="43">
        <f>'Abfrage1 (2)'!F80</f>
        <v>1.7573030859894809</v>
      </c>
    </row>
    <row r="29" spans="1:6" ht="15" x14ac:dyDescent="0.25">
      <c r="A29" s="40" t="s">
        <v>94</v>
      </c>
      <c r="B29" s="41">
        <f>'Abfrage1 (2)'!B82</f>
        <v>22214</v>
      </c>
      <c r="C29" s="42">
        <f>'Abfrage1 (2)'!C82*100</f>
        <v>-5.3232749435281113</v>
      </c>
      <c r="D29" s="23">
        <f>'Abfrage1 (2)'!D82</f>
        <v>41227</v>
      </c>
      <c r="E29" s="24">
        <f>'Abfrage1 (2)'!E82*100</f>
        <v>-4.1410900297619069</v>
      </c>
      <c r="F29" s="43">
        <f>'Abfrage1 (2)'!F82</f>
        <v>1.8559016836229405</v>
      </c>
    </row>
    <row r="30" spans="1:6" ht="15.6" x14ac:dyDescent="0.3">
      <c r="A30" s="40" t="s">
        <v>95</v>
      </c>
      <c r="B30" s="41">
        <f>'Abfrage1 (2)'!B83</f>
        <v>28674</v>
      </c>
      <c r="C30" s="42">
        <f>'Abfrage1 (2)'!C83*100</f>
        <v>-6.9448951775167078</v>
      </c>
      <c r="D30" s="23">
        <f>'Abfrage1 (2)'!D83</f>
        <v>52732</v>
      </c>
      <c r="E30" s="24">
        <f>'Abfrage1 (2)'!E83*100</f>
        <v>-6.8125187763974022</v>
      </c>
      <c r="F30" s="43">
        <f>'Abfrage1 (2)'!F83</f>
        <v>1.8390179256469275</v>
      </c>
    </row>
    <row r="31" spans="1:6" ht="15.6" x14ac:dyDescent="0.3">
      <c r="A31" s="40" t="s">
        <v>96</v>
      </c>
      <c r="B31" s="41">
        <f>'Abfrage1 (2)'!B84</f>
        <v>20116</v>
      </c>
      <c r="C31" s="42">
        <f>'Abfrage1 (2)'!C84*100</f>
        <v>12.524472786261676</v>
      </c>
      <c r="D31" s="23">
        <f>'Abfrage1 (2)'!D84</f>
        <v>40252</v>
      </c>
      <c r="E31" s="24">
        <f>'Abfrage1 (2)'!E84*100</f>
        <v>11.464333185644659</v>
      </c>
      <c r="F31" s="43">
        <f>'Abfrage1 (2)'!F84</f>
        <v>2.0009942334460131</v>
      </c>
    </row>
    <row r="32" spans="1:6" ht="15" x14ac:dyDescent="0.25">
      <c r="A32" s="40" t="s">
        <v>97</v>
      </c>
      <c r="B32" s="41">
        <f>'Abfrage1 (2)'!B85</f>
        <v>10301</v>
      </c>
      <c r="C32" s="42">
        <f>'Abfrage1 (2)'!C85*100</f>
        <v>-6.4565928078459844</v>
      </c>
      <c r="D32" s="23">
        <f>'Abfrage1 (2)'!D85</f>
        <v>21138</v>
      </c>
      <c r="E32" s="24">
        <f>'Abfrage1 (2)'!E85*100</f>
        <v>-5.6170744775852821</v>
      </c>
      <c r="F32" s="43">
        <f>'Abfrage1 (2)'!F85</f>
        <v>2.0520337831278517</v>
      </c>
    </row>
    <row r="33" spans="1:6" ht="15.6" x14ac:dyDescent="0.3">
      <c r="A33" s="40" t="s">
        <v>98</v>
      </c>
      <c r="B33" s="41">
        <f>'Abfrage1 (2)'!B86</f>
        <v>14152</v>
      </c>
      <c r="C33" s="42">
        <f>'Abfrage1 (2)'!C86*100</f>
        <v>7.7016742770167346</v>
      </c>
      <c r="D33" s="23">
        <f>'Abfrage1 (2)'!D86</f>
        <v>37240</v>
      </c>
      <c r="E33" s="24">
        <f>'Abfrage1 (2)'!E86*100</f>
        <v>30.877908202713144</v>
      </c>
      <c r="F33" s="43">
        <f>'Abfrage1 (2)'!F86</f>
        <v>2.6314301865460714</v>
      </c>
    </row>
    <row r="34" spans="1:6" ht="15.6" x14ac:dyDescent="0.3">
      <c r="A34" s="44" t="s">
        <v>99</v>
      </c>
      <c r="B34" s="41">
        <f>'Abfrage1 (2)'!B50</f>
        <v>5101</v>
      </c>
      <c r="C34" s="42">
        <f>'Abfrage1 (2)'!C50*100</f>
        <v>2.0199999999999996</v>
      </c>
      <c r="D34" s="23">
        <f>'Abfrage1 (2)'!D50</f>
        <v>13046</v>
      </c>
      <c r="E34" s="24">
        <f>'Abfrage1 (2)'!E50*100</f>
        <v>-3.3558041336395283</v>
      </c>
      <c r="F34" s="43">
        <f>'Abfrage1 (2)'!F50</f>
        <v>2.5575377376984907</v>
      </c>
    </row>
    <row r="35" spans="1:6" ht="15.6" x14ac:dyDescent="0.3">
      <c r="A35" s="44" t="s">
        <v>100</v>
      </c>
      <c r="B35" s="41">
        <f>'Abfrage1 (2)'!B51</f>
        <v>4833</v>
      </c>
      <c r="C35" s="42">
        <f>'Abfrage1 (2)'!C51*100</f>
        <v>17.36279747450218</v>
      </c>
      <c r="D35" s="23">
        <f>'Abfrage1 (2)'!D51</f>
        <v>12682</v>
      </c>
      <c r="E35" s="24">
        <f>'Abfrage1 (2)'!E51*100</f>
        <v>13.353593135502329</v>
      </c>
      <c r="F35" s="43">
        <f>'Abfrage1 (2)'!F51</f>
        <v>2.6240430374508588</v>
      </c>
    </row>
    <row r="36" spans="1:6" ht="15.6" x14ac:dyDescent="0.3">
      <c r="A36" s="44" t="s">
        <v>80</v>
      </c>
      <c r="B36" s="41">
        <f>'Abfrage1 (2)'!B54</f>
        <v>147916</v>
      </c>
      <c r="C36" s="42">
        <f>'Abfrage1 (2)'!C54*100</f>
        <v>10.762825456968915</v>
      </c>
      <c r="D36" s="23">
        <f>'Abfrage1 (2)'!D54</f>
        <v>377642</v>
      </c>
      <c r="E36" s="24">
        <f>'Abfrage1 (2)'!E54*100</f>
        <v>8.2301354159203264</v>
      </c>
      <c r="F36" s="43">
        <f>'Abfrage1 (2)'!F54</f>
        <v>2.5530841829146271</v>
      </c>
    </row>
    <row r="37" spans="1:6" ht="15.6" x14ac:dyDescent="0.3">
      <c r="A37" s="40" t="s">
        <v>101</v>
      </c>
      <c r="B37" s="41">
        <f>'Abfrage1 (2)'!B56</f>
        <v>32750</v>
      </c>
      <c r="C37" s="42">
        <f>'Abfrage1 (2)'!C56*100</f>
        <v>6.4071739554226959</v>
      </c>
      <c r="D37" s="23">
        <f>'Abfrage1 (2)'!D56</f>
        <v>79065</v>
      </c>
      <c r="E37" s="24">
        <f>'Abfrage1 (2)'!E56*100</f>
        <v>2.3959075309201605</v>
      </c>
      <c r="F37" s="43">
        <f>'Abfrage1 (2)'!F56</f>
        <v>2.4141984732824429</v>
      </c>
    </row>
    <row r="38" spans="1:6" ht="15" x14ac:dyDescent="0.25">
      <c r="A38" s="40" t="s">
        <v>102</v>
      </c>
      <c r="B38" s="41">
        <f>'Abfrage1 (2)'!B55</f>
        <v>19523</v>
      </c>
      <c r="C38" s="42">
        <f>'Abfrage1 (2)'!C55*100</f>
        <v>21.283468969373164</v>
      </c>
      <c r="D38" s="23">
        <f>'Abfrage1 (2)'!D55</f>
        <v>51239</v>
      </c>
      <c r="E38" s="24">
        <f>'Abfrage1 (2)'!E55*100</f>
        <v>17.801636932131682</v>
      </c>
      <c r="F38" s="43">
        <f>'Abfrage1 (2)'!F55</f>
        <v>2.6245454079803308</v>
      </c>
    </row>
    <row r="39" spans="1:6" ht="15.6" x14ac:dyDescent="0.3">
      <c r="A39" s="40" t="s">
        <v>103</v>
      </c>
      <c r="B39" s="41">
        <f>'Abfrage1 (2)'!B61</f>
        <v>19576</v>
      </c>
      <c r="C39" s="42">
        <f>'Abfrage1 (2)'!C61*100</f>
        <v>13.820570963428104</v>
      </c>
      <c r="D39" s="23">
        <f>'Abfrage1 (2)'!D61</f>
        <v>50729</v>
      </c>
      <c r="E39" s="24">
        <f>'Abfrage1 (2)'!E61*100</f>
        <v>3.1937183425212012</v>
      </c>
      <c r="F39" s="43">
        <f>'Abfrage1 (2)'!F61</f>
        <v>2.5913874131589703</v>
      </c>
    </row>
    <row r="40" spans="1:6" ht="15.6" x14ac:dyDescent="0.3">
      <c r="A40" s="40" t="s">
        <v>104</v>
      </c>
      <c r="B40" s="41">
        <f>'Abfrage1 (2)'!B59</f>
        <v>22190</v>
      </c>
      <c r="C40" s="42">
        <f>'Abfrage1 (2)'!C59*100</f>
        <v>18.548990276738976</v>
      </c>
      <c r="D40" s="23">
        <f>'Abfrage1 (2)'!D59</f>
        <v>55874</v>
      </c>
      <c r="E40" s="24">
        <f>'Abfrage1 (2)'!E59*100</f>
        <v>13.805605344630933</v>
      </c>
      <c r="F40" s="43">
        <f>'Abfrage1 (2)'!F59</f>
        <v>2.5179810725552052</v>
      </c>
    </row>
    <row r="41" spans="1:6" ht="15.6" x14ac:dyDescent="0.3">
      <c r="A41" s="40" t="s">
        <v>105</v>
      </c>
      <c r="B41" s="41">
        <f>'Abfrage1 (2)'!B60</f>
        <v>17494</v>
      </c>
      <c r="C41" s="42">
        <f>'Abfrage1 (2)'!C60*100</f>
        <v>10.135985897758747</v>
      </c>
      <c r="D41" s="23">
        <f>'Abfrage1 (2)'!D60</f>
        <v>48409</v>
      </c>
      <c r="E41" s="24">
        <f>'Abfrage1 (2)'!E60*100</f>
        <v>13.769682726204469</v>
      </c>
      <c r="F41" s="43">
        <f>'Abfrage1 (2)'!F60</f>
        <v>2.7671773179375787</v>
      </c>
    </row>
    <row r="42" spans="1:6" ht="15.6" x14ac:dyDescent="0.3">
      <c r="A42" s="40" t="s">
        <v>106</v>
      </c>
      <c r="B42" s="41">
        <f>'Abfrage1 (2)'!B62</f>
        <v>15717</v>
      </c>
      <c r="C42" s="42">
        <f>'Abfrage1 (2)'!C62*100</f>
        <v>12.168141592920346</v>
      </c>
      <c r="D42" s="23">
        <f>'Abfrage1 (2)'!D62</f>
        <v>41619</v>
      </c>
      <c r="E42" s="24">
        <f>'Abfrage1 (2)'!E62*100</f>
        <v>8.7197304145659729</v>
      </c>
      <c r="F42" s="43">
        <f>'Abfrage1 (2)'!F62</f>
        <v>2.6480244321435387</v>
      </c>
    </row>
    <row r="43" spans="1:6" ht="15" x14ac:dyDescent="0.25">
      <c r="A43" s="40" t="s">
        <v>107</v>
      </c>
      <c r="B43" s="41">
        <f>'Abfrage1 (2)'!B57</f>
        <v>20666</v>
      </c>
      <c r="C43" s="42">
        <f>'Abfrage1 (2)'!C57*100</f>
        <v>-0.90625749220810681</v>
      </c>
      <c r="D43" s="23">
        <f>'Abfrage1 (2)'!D57</f>
        <v>50707</v>
      </c>
      <c r="E43" s="24">
        <f>'Abfrage1 (2)'!E57*100</f>
        <v>3.2140530858166372</v>
      </c>
      <c r="F43" s="43">
        <f>'Abfrage1 (2)'!F57</f>
        <v>2.4536436659247074</v>
      </c>
    </row>
    <row r="44" spans="1:6" ht="15.6" x14ac:dyDescent="0.3">
      <c r="A44" s="35" t="s">
        <v>108</v>
      </c>
      <c r="B44" s="41">
        <f>'Abfrage1 (2)'!B53</f>
        <v>3758</v>
      </c>
      <c r="C44" s="42">
        <f>'Abfrage1 (2)'!C53*100</f>
        <v>1.5401242907322255</v>
      </c>
      <c r="D44" s="23">
        <f>'Abfrage1 (2)'!D53</f>
        <v>10311</v>
      </c>
      <c r="E44" s="24">
        <f>'Abfrage1 (2)'!E53*100</f>
        <v>-1.0555608866711474</v>
      </c>
      <c r="F44" s="43">
        <f>'Abfrage1 (2)'!F53</f>
        <v>2.7437466737626397</v>
      </c>
    </row>
    <row r="45" spans="1:6" ht="15.6" x14ac:dyDescent="0.3">
      <c r="A45" s="35" t="s">
        <v>109</v>
      </c>
      <c r="B45" s="41">
        <f>'Abfrage1 (2)'!B41</f>
        <v>949</v>
      </c>
      <c r="C45" s="42">
        <f>'Abfrage1 (2)'!C41*100</f>
        <v>-17.478260869565222</v>
      </c>
      <c r="D45" s="23">
        <f>'Abfrage1 (2)'!D41</f>
        <v>2512</v>
      </c>
      <c r="E45" s="24">
        <f>'Abfrage1 (2)'!E41*100</f>
        <v>-14.412265758091991</v>
      </c>
      <c r="F45" s="43">
        <f>'Abfrage1 (2)'!F41</f>
        <v>2.6469968387776608</v>
      </c>
    </row>
    <row r="46" spans="1:6" ht="15.6" x14ac:dyDescent="0.3">
      <c r="A46" s="35" t="s">
        <v>110</v>
      </c>
      <c r="B46" s="36">
        <f>'Abfrage1 (2)'!B63</f>
        <v>4113</v>
      </c>
      <c r="C46" s="38">
        <f>'Abfrage1 (2)'!C63*100</f>
        <v>33.020698576972826</v>
      </c>
      <c r="D46" s="23">
        <f>'Abfrage1 (2)'!D63</f>
        <v>10406</v>
      </c>
      <c r="E46" s="24">
        <f>'Abfrage1 (2)'!E63*100</f>
        <v>30.909548370864258</v>
      </c>
      <c r="F46" s="39">
        <f>'Abfrage1 (2)'!F63</f>
        <v>2.5300267444687576</v>
      </c>
    </row>
    <row r="47" spans="1:6" ht="15.6" x14ac:dyDescent="0.3">
      <c r="A47" s="35" t="s">
        <v>86</v>
      </c>
      <c r="B47" s="36">
        <f>'Abfrage1 (2)'!B64</f>
        <v>16600</v>
      </c>
      <c r="C47" s="38">
        <f>'Abfrage1 (2)'!C64*100</f>
        <v>6.1584702948135783</v>
      </c>
      <c r="D47" s="23">
        <f>'Abfrage1 (2)'!D64</f>
        <v>42151</v>
      </c>
      <c r="E47" s="24">
        <f>'Abfrage1 (2)'!E64*100</f>
        <v>1.0548776102227153</v>
      </c>
      <c r="F47" s="39">
        <f>'Abfrage1 (2)'!F64</f>
        <v>2.5392168674698796</v>
      </c>
    </row>
    <row r="48" spans="1:6" ht="15.6" x14ac:dyDescent="0.3">
      <c r="A48" s="35" t="s">
        <v>111</v>
      </c>
      <c r="B48" s="36">
        <f>'Abfrage1 (2)'!B65</f>
        <v>6213</v>
      </c>
      <c r="C48" s="38">
        <f>'Abfrage1 (2)'!C65*100</f>
        <v>9.3645484949832714</v>
      </c>
      <c r="D48" s="23">
        <f>'Abfrage1 (2)'!D65</f>
        <v>16891</v>
      </c>
      <c r="E48" s="24">
        <f>'Abfrage1 (2)'!E65*100</f>
        <v>4.7244094488188892</v>
      </c>
      <c r="F48" s="39">
        <f>'Abfrage1 (2)'!F65</f>
        <v>2.7186544342507646</v>
      </c>
    </row>
    <row r="49" spans="1:6" ht="15.6" x14ac:dyDescent="0.3">
      <c r="A49" s="35" t="s">
        <v>83</v>
      </c>
      <c r="B49" s="36">
        <f>'Abfrage1 (2)'!B66</f>
        <v>26316</v>
      </c>
      <c r="C49" s="38">
        <f>'Abfrage1 (2)'!C66*100</f>
        <v>-4.6418088922709044</v>
      </c>
      <c r="D49" s="23">
        <f>'Abfrage1 (2)'!D66</f>
        <v>63720</v>
      </c>
      <c r="E49" s="24">
        <f>'Abfrage1 (2)'!E66*100</f>
        <v>-4.2898341744772921</v>
      </c>
      <c r="F49" s="39">
        <f>'Abfrage1 (2)'!F66</f>
        <v>2.4213406292749657</v>
      </c>
    </row>
    <row r="50" spans="1:6" ht="15.6" x14ac:dyDescent="0.3">
      <c r="A50" s="35" t="s">
        <v>112</v>
      </c>
      <c r="B50" s="36">
        <f>'Abfrage1 (2)'!B47</f>
        <v>5681</v>
      </c>
      <c r="C50" s="38">
        <f>'Abfrage1 (2)'!C47*100</f>
        <v>-9.9254796258125939</v>
      </c>
      <c r="D50" s="23">
        <f>'Abfrage1 (2)'!D47</f>
        <v>15031</v>
      </c>
      <c r="E50" s="24">
        <f>'Abfrage1 (2)'!E47*100</f>
        <v>-7.020908078683652</v>
      </c>
      <c r="F50" s="39">
        <f>'Abfrage1 (2)'!F47</f>
        <v>2.645837000528076</v>
      </c>
    </row>
    <row r="51" spans="1:6" ht="15.6" x14ac:dyDescent="0.3">
      <c r="A51" s="35" t="s">
        <v>113</v>
      </c>
      <c r="B51" s="36">
        <f>'Abfrage1 (2)'!B67</f>
        <v>4374</v>
      </c>
      <c r="C51" s="38">
        <f>'Abfrage1 (2)'!C67*100</f>
        <v>26.233766233766232</v>
      </c>
      <c r="D51" s="23">
        <f>'Abfrage1 (2)'!D67</f>
        <v>11418</v>
      </c>
      <c r="E51" s="24">
        <f>'Abfrage1 (2)'!E67*100</f>
        <v>24.095207042712751</v>
      </c>
      <c r="F51" s="39">
        <f>'Abfrage1 (2)'!F67</f>
        <v>2.6104252400548695</v>
      </c>
    </row>
    <row r="52" spans="1:6" ht="15.6" x14ac:dyDescent="0.3">
      <c r="A52" s="35" t="s">
        <v>114</v>
      </c>
      <c r="B52" s="36">
        <f>'Abfrage1 (2)'!B68</f>
        <v>540</v>
      </c>
      <c r="C52" s="38">
        <f>'Abfrage1 (2)'!C68*100</f>
        <v>60.237388724035611</v>
      </c>
      <c r="D52" s="23">
        <f>'Abfrage1 (2)'!D68</f>
        <v>1466</v>
      </c>
      <c r="E52" s="24">
        <f>'Abfrage1 (2)'!E68*100</f>
        <v>64.349775784753362</v>
      </c>
      <c r="F52" s="39">
        <f>'Abfrage1 (2)'!F68</f>
        <v>2.7148148148148148</v>
      </c>
    </row>
    <row r="53" spans="1:6" ht="15.6" x14ac:dyDescent="0.3">
      <c r="A53" s="35" t="s">
        <v>115</v>
      </c>
      <c r="B53" s="36">
        <f>'Abfrage1 (2)'!B69</f>
        <v>29047</v>
      </c>
      <c r="C53" s="38">
        <f>'Abfrage1 (2)'!C69*100</f>
        <v>-9.4008296684445334</v>
      </c>
      <c r="D53" s="23">
        <f>'Abfrage1 (2)'!D69</f>
        <v>72720</v>
      </c>
      <c r="E53" s="24">
        <f>'Abfrage1 (2)'!E69*100</f>
        <v>-6.3477958505582794</v>
      </c>
      <c r="F53" s="39">
        <f>'Abfrage1 (2)'!F69</f>
        <v>2.5035287637277515</v>
      </c>
    </row>
    <row r="54" spans="1:6" ht="15.6" x14ac:dyDescent="0.3">
      <c r="A54" s="35" t="s">
        <v>116</v>
      </c>
      <c r="B54" s="36">
        <f>'Abfrage1 (2)'!B71</f>
        <v>5301</v>
      </c>
      <c r="C54" s="38">
        <f>'Abfrage1 (2)'!C71*100</f>
        <v>28.696285506190833</v>
      </c>
      <c r="D54" s="23">
        <f>'Abfrage1 (2)'!D71</f>
        <v>11165</v>
      </c>
      <c r="E54" s="24">
        <f>'Abfrage1 (2)'!E71*100</f>
        <v>24.470457079152741</v>
      </c>
      <c r="F54" s="39">
        <f>'Abfrage1 (2)'!F71</f>
        <v>2.1062063761554422</v>
      </c>
    </row>
    <row r="55" spans="1:6" ht="15.6" x14ac:dyDescent="0.3">
      <c r="A55" s="35" t="s">
        <v>117</v>
      </c>
      <c r="B55" s="36">
        <f>'Abfrage1 (2)'!B42</f>
        <v>1927</v>
      </c>
      <c r="C55" s="38">
        <f>'Abfrage1 (2)'!C42*100</f>
        <v>20.137157107231918</v>
      </c>
      <c r="D55" s="23">
        <f>'Abfrage1 (2)'!D42</f>
        <v>4746</v>
      </c>
      <c r="E55" s="24">
        <f>'Abfrage1 (2)'!E42*100</f>
        <v>15.727871250914415</v>
      </c>
      <c r="F55" s="39">
        <f>'Abfrage1 (2)'!F42</f>
        <v>2.4628956927867152</v>
      </c>
    </row>
    <row r="56" spans="1:6" ht="15.6" x14ac:dyDescent="0.3">
      <c r="A56" s="35" t="s">
        <v>118</v>
      </c>
      <c r="B56" s="36">
        <f>'Abfrage1 (2)'!B43</f>
        <v>1944</v>
      </c>
      <c r="C56" s="38">
        <f>'Abfrage1 (2)'!C43*100</f>
        <v>-0.46082949308755561</v>
      </c>
      <c r="D56" s="23">
        <f>'Abfrage1 (2)'!D43</f>
        <v>5288</v>
      </c>
      <c r="E56" s="24">
        <f>'Abfrage1 (2)'!E43*100</f>
        <v>6.5269943593875945</v>
      </c>
      <c r="F56" s="39">
        <f>'Abfrage1 (2)'!F43</f>
        <v>2.7201646090534979</v>
      </c>
    </row>
    <row r="57" spans="1:6" ht="15" x14ac:dyDescent="0.25">
      <c r="A57" s="35" t="s">
        <v>36</v>
      </c>
      <c r="B57" s="36">
        <f>'Abfrage1 (2)'!B72</f>
        <v>942</v>
      </c>
      <c r="C57" s="38">
        <f>'Abfrage1 (2)'!C72*100</f>
        <v>-11.048158640226625</v>
      </c>
      <c r="D57" s="23">
        <f>'Abfrage1 (2)'!D72</f>
        <v>2535</v>
      </c>
      <c r="E57" s="24">
        <f>'Abfrage1 (2)'!E72*100</f>
        <v>-5.1272455089820372</v>
      </c>
      <c r="F57" s="39">
        <f>'Abfrage1 (2)'!F72</f>
        <v>2.6910828025477707</v>
      </c>
    </row>
    <row r="58" spans="1:6" ht="15" x14ac:dyDescent="0.25">
      <c r="A58" s="35" t="s">
        <v>37</v>
      </c>
      <c r="B58" s="36">
        <f>'Abfrage1 (2)'!B73</f>
        <v>734</v>
      </c>
      <c r="C58" s="38">
        <f>'Abfrage1 (2)'!C73*100</f>
        <v>1.9444444444444375</v>
      </c>
      <c r="D58" s="23">
        <f>'Abfrage1 (2)'!D73</f>
        <v>1934</v>
      </c>
      <c r="E58" s="24">
        <f>'Abfrage1 (2)'!E73*100</f>
        <v>2.1119324181626098</v>
      </c>
      <c r="F58" s="39">
        <f>'Abfrage1 (2)'!F73</f>
        <v>2.6348773841961854</v>
      </c>
    </row>
    <row r="59" spans="1:6" ht="15.6" x14ac:dyDescent="0.3">
      <c r="A59" s="35" t="s">
        <v>119</v>
      </c>
      <c r="B59" s="36">
        <f>'Abfrage1 (2)'!B74</f>
        <v>10084</v>
      </c>
      <c r="C59" s="38">
        <f>'Abfrage1 (2)'!C74*100</f>
        <v>3.415034355450719</v>
      </c>
      <c r="D59" s="23">
        <f>'Abfrage1 (2)'!D74</f>
        <v>25833</v>
      </c>
      <c r="E59" s="24">
        <f>'Abfrage1 (2)'!E74*100</f>
        <v>5.6737298535547653</v>
      </c>
      <c r="F59" s="39">
        <f>'Abfrage1 (2)'!F74</f>
        <v>2.561781039270131</v>
      </c>
    </row>
    <row r="60" spans="1:6" ht="15.6" x14ac:dyDescent="0.3">
      <c r="A60" s="35" t="s">
        <v>120</v>
      </c>
      <c r="B60" s="36">
        <f>'Abfrage1 (2)'!B75</f>
        <v>2540</v>
      </c>
      <c r="C60" s="38">
        <f>'Abfrage1 (2)'!C75*100</f>
        <v>15.245009074410154</v>
      </c>
      <c r="D60" s="23">
        <f>'Abfrage1 (2)'!D75</f>
        <v>6694</v>
      </c>
      <c r="E60" s="24">
        <f>'Abfrage1 (2)'!E75*100</f>
        <v>19.878223495702009</v>
      </c>
      <c r="F60" s="39">
        <f>'Abfrage1 (2)'!F75</f>
        <v>2.6354330708661418</v>
      </c>
    </row>
    <row r="61" spans="1:6" ht="15.6" x14ac:dyDescent="0.3">
      <c r="A61" s="35" t="s">
        <v>121</v>
      </c>
      <c r="B61" s="36">
        <f>'Abfrage1 (2)'!B88</f>
        <v>14233</v>
      </c>
      <c r="C61" s="38">
        <f>'Abfrage1 (2)'!C88*100</f>
        <v>4.5544699919194853</v>
      </c>
      <c r="D61" s="23">
        <f>'Abfrage1 (2)'!D88</f>
        <v>30083</v>
      </c>
      <c r="E61" s="24">
        <f>'Abfrage1 (2)'!E88*100</f>
        <v>-1.1760454649978658</v>
      </c>
      <c r="F61" s="39">
        <f>'Abfrage1 (2)'!F88</f>
        <v>2.1136092180144734</v>
      </c>
    </row>
    <row r="62" spans="1:6" ht="15" x14ac:dyDescent="0.25">
      <c r="A62" s="35" t="s">
        <v>42</v>
      </c>
      <c r="B62" s="36">
        <f>'Abfrage1 (2)'!B89</f>
        <v>4051</v>
      </c>
      <c r="C62" s="38">
        <f>'Abfrage1 (2)'!C89*100</f>
        <v>10.562227074235796</v>
      </c>
      <c r="D62" s="23">
        <f>'Abfrage1 (2)'!D89</f>
        <v>9917</v>
      </c>
      <c r="E62" s="24">
        <f>'Abfrage1 (2)'!E89*100</f>
        <v>5.9621754460946752</v>
      </c>
      <c r="F62" s="39">
        <f>'Abfrage1 (2)'!F89</f>
        <v>2.4480375215996051</v>
      </c>
    </row>
    <row r="63" spans="1:6" ht="15.6" x14ac:dyDescent="0.3">
      <c r="A63" s="35" t="s">
        <v>122</v>
      </c>
      <c r="B63" s="36">
        <f>'Abfrage1 (2)'!B90</f>
        <v>13853</v>
      </c>
      <c r="C63" s="38">
        <f>'Abfrage1 (2)'!C90*100</f>
        <v>0.52975326560231739</v>
      </c>
      <c r="D63" s="23">
        <f>'Abfrage1 (2)'!D90</f>
        <v>32665</v>
      </c>
      <c r="E63" s="24">
        <f>'Abfrage1 (2)'!E90*100</f>
        <v>1.0643235048420463</v>
      </c>
      <c r="F63" s="39">
        <f>'Abfrage1 (2)'!F90</f>
        <v>2.3579730022377823</v>
      </c>
    </row>
    <row r="64" spans="1:6" ht="15.6" x14ac:dyDescent="0.3">
      <c r="A64" s="35" t="s">
        <v>87</v>
      </c>
      <c r="B64" s="36">
        <f>'Abfrage1 (2)'!B46</f>
        <v>3131</v>
      </c>
      <c r="C64" s="38">
        <f>'Abfrage1 (2)'!C46*100</f>
        <v>10.401974612129749</v>
      </c>
      <c r="D64" s="23">
        <f>'Abfrage1 (2)'!D46</f>
        <v>10489</v>
      </c>
      <c r="E64" s="24">
        <f>'Abfrage1 (2)'!E46*100</f>
        <v>23.691037735849065</v>
      </c>
      <c r="F64" s="39">
        <f>'Abfrage1 (2)'!F46</f>
        <v>3.3500479080166081</v>
      </c>
    </row>
    <row r="65" spans="1:6" ht="15.6" x14ac:dyDescent="0.3">
      <c r="A65" s="35" t="s">
        <v>123</v>
      </c>
      <c r="B65" s="36">
        <f>'Abfrage1 (2)'!B91</f>
        <v>5074</v>
      </c>
      <c r="C65" s="38">
        <f>'Abfrage1 (2)'!C91*100</f>
        <v>8.8841201716738141</v>
      </c>
      <c r="D65" s="23">
        <f>'Abfrage1 (2)'!D91</f>
        <v>12873</v>
      </c>
      <c r="E65" s="24">
        <f>'Abfrage1 (2)'!E91*100</f>
        <v>16.942223837209291</v>
      </c>
      <c r="F65" s="39">
        <f>'Abfrage1 (2)'!F91</f>
        <v>2.5370516357903035</v>
      </c>
    </row>
    <row r="66" spans="1:6" ht="15.6" x14ac:dyDescent="0.3">
      <c r="A66" s="35" t="s">
        <v>88</v>
      </c>
      <c r="B66" s="36">
        <f>'Abfrage1 (2)'!B92</f>
        <v>16626</v>
      </c>
      <c r="C66" s="38">
        <f>'Abfrage1 (2)'!C92*100</f>
        <v>3.2734952481520585</v>
      </c>
      <c r="D66" s="23">
        <f>'Abfrage1 (2)'!D92</f>
        <v>43814</v>
      </c>
      <c r="E66" s="24">
        <f>'Abfrage1 (2)'!E92*100</f>
        <v>4.5006797529038467</v>
      </c>
      <c r="F66" s="39">
        <f>'Abfrage1 (2)'!F92</f>
        <v>2.6352700589438229</v>
      </c>
    </row>
    <row r="67" spans="1:6" ht="15.6" x14ac:dyDescent="0.3">
      <c r="A67" s="35" t="s">
        <v>124</v>
      </c>
      <c r="B67" s="36">
        <f>'Abfrage1 (2)'!B93</f>
        <v>11682</v>
      </c>
      <c r="C67" s="38">
        <f>'Abfrage1 (2)'!C93*100</f>
        <v>44.597103601930939</v>
      </c>
      <c r="D67" s="23">
        <f>'Abfrage1 (2)'!D93</f>
        <v>25581</v>
      </c>
      <c r="E67" s="24">
        <f>'Abfrage1 (2)'!E93*100</f>
        <v>42.314325452016696</v>
      </c>
      <c r="F67" s="39">
        <f>'Abfrage1 (2)'!F93</f>
        <v>2.189779147406266</v>
      </c>
    </row>
    <row r="68" spans="1:6" ht="15.6" x14ac:dyDescent="0.3">
      <c r="A68" s="35" t="s">
        <v>125</v>
      </c>
      <c r="B68" s="36">
        <f>'Abfrage1 (2)'!B94</f>
        <v>4659</v>
      </c>
      <c r="C68" s="38">
        <f>'Abfrage1 (2)'!C94*100</f>
        <v>29.885698355171453</v>
      </c>
      <c r="D68" s="23">
        <f>'Abfrage1 (2)'!D94</f>
        <v>10420</v>
      </c>
      <c r="E68" s="24">
        <f>'Abfrage1 (2)'!E94*100</f>
        <v>53.370621136296734</v>
      </c>
      <c r="F68" s="39">
        <f>'Abfrage1 (2)'!F94</f>
        <v>2.2365314445159905</v>
      </c>
    </row>
    <row r="69" spans="1:6" ht="15.6" x14ac:dyDescent="0.3">
      <c r="A69" s="35" t="s">
        <v>126</v>
      </c>
      <c r="B69" s="36">
        <f>'Abfrage1 (2)'!B95</f>
        <v>5342</v>
      </c>
      <c r="C69" s="38">
        <f>'Abfrage1 (2)'!C95*100</f>
        <v>21.741112123974471</v>
      </c>
      <c r="D69" s="23">
        <f>'Abfrage1 (2)'!D95</f>
        <v>10731</v>
      </c>
      <c r="E69" s="24">
        <f>'Abfrage1 (2)'!E95*100</f>
        <v>24.316496756255802</v>
      </c>
      <c r="F69" s="39">
        <f>'Abfrage1 (2)'!F95</f>
        <v>2.0087982029202545</v>
      </c>
    </row>
    <row r="70" spans="1:6" ht="15.6" x14ac:dyDescent="0.3">
      <c r="A70" s="35" t="s">
        <v>84</v>
      </c>
      <c r="B70" s="36">
        <f>'Abfrage1 (2)'!B96</f>
        <v>22410</v>
      </c>
      <c r="C70" s="38">
        <f>'Abfrage1 (2)'!C96*100</f>
        <v>11.056048367114336</v>
      </c>
      <c r="D70" s="23">
        <f>'Abfrage1 (2)'!D96</f>
        <v>54173</v>
      </c>
      <c r="E70" s="24">
        <f>'Abfrage1 (2)'!E96*100</f>
        <v>12.914521541572</v>
      </c>
      <c r="F70" s="39">
        <f>'Abfrage1 (2)'!F96</f>
        <v>2.4173583221775994</v>
      </c>
    </row>
    <row r="71" spans="1:6" ht="15.6" x14ac:dyDescent="0.3">
      <c r="A71" s="35" t="s">
        <v>127</v>
      </c>
      <c r="B71" s="36">
        <f>'Abfrage1 (2)'!B97</f>
        <v>13865</v>
      </c>
      <c r="C71" s="38">
        <f>'Abfrage1 (2)'!C97*100</f>
        <v>7.6809568188878519</v>
      </c>
      <c r="D71" s="23">
        <f>'Abfrage1 (2)'!D97</f>
        <v>26823</v>
      </c>
      <c r="E71" s="24">
        <f>'Abfrage1 (2)'!E97*100</f>
        <v>6.3602839129228039</v>
      </c>
      <c r="F71" s="39">
        <f>'Abfrage1 (2)'!F97</f>
        <v>1.9345834835917779</v>
      </c>
    </row>
    <row r="72" spans="1:6" ht="15.6" x14ac:dyDescent="0.3">
      <c r="A72" s="35" t="s">
        <v>128</v>
      </c>
      <c r="B72" s="36">
        <f>'Abfrage1 (2)'!B98</f>
        <v>11144</v>
      </c>
      <c r="C72" s="38">
        <f>'Abfrage1 (2)'!C98*100</f>
        <v>37.072570725707266</v>
      </c>
      <c r="D72" s="23">
        <f>'Abfrage1 (2)'!D98</f>
        <v>27229</v>
      </c>
      <c r="E72" s="24">
        <f>'Abfrage1 (2)'!E98*100</f>
        <v>37.833459883573781</v>
      </c>
      <c r="F72" s="39">
        <f>'Abfrage1 (2)'!F98</f>
        <v>2.4433776022972005</v>
      </c>
    </row>
    <row r="73" spans="1:6" ht="15" x14ac:dyDescent="0.25">
      <c r="A73" s="35" t="s">
        <v>54</v>
      </c>
      <c r="B73" s="36">
        <f>'Abfrage1 (2)'!B48</f>
        <v>10532</v>
      </c>
      <c r="C73" s="38">
        <f>'Abfrage1 (2)'!C48*100</f>
        <v>12.221630261054873</v>
      </c>
      <c r="D73" s="23">
        <f>'Abfrage1 (2)'!D48</f>
        <v>33235</v>
      </c>
      <c r="E73" s="24">
        <f>'Abfrage1 (2)'!E48*100</f>
        <v>11.220801820493943</v>
      </c>
      <c r="F73" s="39">
        <f>'Abfrage1 (2)'!F48</f>
        <v>3.1556209646790734</v>
      </c>
    </row>
    <row r="74" spans="1:6" ht="15.6" x14ac:dyDescent="0.3">
      <c r="A74" s="35" t="s">
        <v>129</v>
      </c>
      <c r="B74" s="36">
        <f>'Abfrage1 (2)'!B101</f>
        <v>15528</v>
      </c>
      <c r="C74" s="38">
        <f>'Abfrage1 (2)'!C101*100</f>
        <v>33.379144476894005</v>
      </c>
      <c r="D74" s="23">
        <f>'Abfrage1 (2)'!D101</f>
        <v>32259</v>
      </c>
      <c r="E74" s="24">
        <f>'Abfrage1 (2)'!E101*100</f>
        <v>43.891342165127803</v>
      </c>
      <c r="F74" s="39">
        <f>'Abfrage1 (2)'!F101</f>
        <v>2.0774729520865534</v>
      </c>
    </row>
    <row r="75" spans="1:6" ht="15.6" x14ac:dyDescent="0.3">
      <c r="A75" s="35" t="s">
        <v>130</v>
      </c>
      <c r="B75" s="36">
        <f>'Abfrage1 (2)'!B102</f>
        <v>1375</v>
      </c>
      <c r="C75" s="38">
        <f>'Abfrage1 (2)'!C102*100</f>
        <v>14.392678868552423</v>
      </c>
      <c r="D75" s="23">
        <f>'Abfrage1 (2)'!D102</f>
        <v>3687</v>
      </c>
      <c r="E75" s="24">
        <f>'Abfrage1 (2)'!E102*100</f>
        <v>17.121982210927577</v>
      </c>
      <c r="F75" s="39">
        <f>'Abfrage1 (2)'!F102</f>
        <v>2.6814545454545455</v>
      </c>
    </row>
    <row r="76" spans="1:6" ht="15" x14ac:dyDescent="0.25">
      <c r="A76" s="26"/>
      <c r="B76" s="27"/>
      <c r="C76" s="28"/>
      <c r="D76" s="27"/>
      <c r="E76" s="28"/>
      <c r="F76" s="29"/>
    </row>
    <row r="77" spans="1:6" ht="15.6" x14ac:dyDescent="0.3">
      <c r="A77" s="45" t="s">
        <v>131</v>
      </c>
      <c r="B77" s="46">
        <f>'Abfrage1 (2)'!B12</f>
        <v>72187</v>
      </c>
      <c r="C77" s="47">
        <f>'Abfrage1 (2)'!C12*100</f>
        <v>10.578882063693884</v>
      </c>
      <c r="D77" s="46">
        <f>'Abfrage1 (2)'!D12</f>
        <v>183599</v>
      </c>
      <c r="E77" s="47">
        <f>'Abfrage1 (2)'!E12*100</f>
        <v>11.948561916550315</v>
      </c>
      <c r="F77" s="48">
        <f>'Abfrage1 (2)'!F12</f>
        <v>2.5433803870502998</v>
      </c>
    </row>
    <row r="78" spans="1:6" ht="15.6" x14ac:dyDescent="0.3">
      <c r="A78" s="35" t="s">
        <v>132</v>
      </c>
      <c r="B78" s="36">
        <f>'Abfrage1 (2)'!B14</f>
        <v>9962</v>
      </c>
      <c r="C78" s="38">
        <f>'Abfrage1 (2)'!C14*100</f>
        <v>29.899595775198851</v>
      </c>
      <c r="D78" s="23">
        <f>'Abfrage1 (2)'!D14</f>
        <v>26265</v>
      </c>
      <c r="E78" s="24">
        <f>'Abfrage1 (2)'!E14*100</f>
        <v>29.601302674430087</v>
      </c>
      <c r="F78" s="39">
        <f>'Abfrage1 (2)'!F14</f>
        <v>2.6365187713310578</v>
      </c>
    </row>
    <row r="79" spans="1:6" ht="15" x14ac:dyDescent="0.25">
      <c r="A79" s="35" t="s">
        <v>8</v>
      </c>
      <c r="B79" s="36">
        <f>'Abfrage1 (2)'!B15</f>
        <v>45471</v>
      </c>
      <c r="C79" s="38">
        <f>'Abfrage1 (2)'!C15*100</f>
        <v>7.5142458562882819</v>
      </c>
      <c r="D79" s="23">
        <f>'Abfrage1 (2)'!D15</f>
        <v>114784</v>
      </c>
      <c r="E79" s="24">
        <f>'Abfrage1 (2)'!E15*100</f>
        <v>9.6805633856650086</v>
      </c>
      <c r="F79" s="39">
        <f>'Abfrage1 (2)'!F15</f>
        <v>2.5243341910228496</v>
      </c>
    </row>
    <row r="80" spans="1:6" ht="15.6" x14ac:dyDescent="0.3">
      <c r="A80" s="35" t="s">
        <v>133</v>
      </c>
      <c r="B80" s="36">
        <f>'Abfrage1 (2)'!B18</f>
        <v>6109</v>
      </c>
      <c r="C80" s="38">
        <f>'Abfrage1 (2)'!C18*100</f>
        <v>4.3203551912568416</v>
      </c>
      <c r="D80" s="23">
        <f>'Abfrage1 (2)'!D18</f>
        <v>16539</v>
      </c>
      <c r="E80" s="24">
        <f>'Abfrage1 (2)'!E18*100</f>
        <v>7.77401277205787</v>
      </c>
      <c r="F80" s="39">
        <f>'Abfrage1 (2)'!F18</f>
        <v>2.7073170731707319</v>
      </c>
    </row>
    <row r="81" spans="1:6" ht="17.25" customHeight="1" x14ac:dyDescent="0.3">
      <c r="A81" s="35" t="s">
        <v>134</v>
      </c>
      <c r="B81" s="36">
        <f>'Abfrage1 (2)'!B21</f>
        <v>10645</v>
      </c>
      <c r="C81" s="38">
        <f>'Abfrage1 (2)'!C21*100</f>
        <v>12.490753460847515</v>
      </c>
      <c r="D81" s="23">
        <f>'Abfrage1 (2)'!D21</f>
        <v>26011</v>
      </c>
      <c r="E81" s="24">
        <f>'Abfrage1 (2)'!E21*100</f>
        <v>9.5753643946415057</v>
      </c>
      <c r="F81" s="39">
        <f>'Abfrage1 (2)'!F21</f>
        <v>2.4434945984030061</v>
      </c>
    </row>
    <row r="82" spans="1:6" ht="15" x14ac:dyDescent="0.25">
      <c r="A82" s="49"/>
      <c r="B82" s="50"/>
      <c r="C82" s="51"/>
      <c r="D82" s="50"/>
      <c r="E82" s="51"/>
      <c r="F82" s="52"/>
    </row>
    <row r="83" spans="1:6" ht="15.6" x14ac:dyDescent="0.3">
      <c r="A83" s="45" t="s">
        <v>135</v>
      </c>
      <c r="B83" s="46">
        <f>'Abfrage1 (2)'!B22</f>
        <v>97645</v>
      </c>
      <c r="C83" s="47">
        <f>'Abfrage1 (2)'!C22*100</f>
        <v>30.250643616524609</v>
      </c>
      <c r="D83" s="46">
        <f>'Abfrage1 (2)'!D22</f>
        <v>216677</v>
      </c>
      <c r="E83" s="47">
        <f>'Abfrage1 (2)'!E22*100</f>
        <v>35.447674891074008</v>
      </c>
      <c r="F83" s="48">
        <f>'Abfrage1 (2)'!F22</f>
        <v>2.2190281120385067</v>
      </c>
    </row>
    <row r="84" spans="1:6" ht="15.6" x14ac:dyDescent="0.3">
      <c r="A84" s="35" t="s">
        <v>136</v>
      </c>
      <c r="B84" s="36">
        <f>'Abfrage1 (2)'!B24</f>
        <v>4013</v>
      </c>
      <c r="C84" s="38">
        <f>'Abfrage1 (2)'!C24*100</f>
        <v>-13.006720138738348</v>
      </c>
      <c r="D84" s="23">
        <f>'Abfrage1 (2)'!D24</f>
        <v>11026</v>
      </c>
      <c r="E84" s="24">
        <f>'Abfrage1 (2)'!E24*100</f>
        <v>16.40625</v>
      </c>
      <c r="F84" s="39">
        <f>'Abfrage1 (2)'!F24</f>
        <v>2.7475703962123101</v>
      </c>
    </row>
    <row r="85" spans="1:6" ht="15.6" x14ac:dyDescent="0.3">
      <c r="A85" s="35" t="s">
        <v>137</v>
      </c>
      <c r="B85" s="36">
        <f>'Abfrage1 (2)'!B25</f>
        <v>4978</v>
      </c>
      <c r="C85" s="38">
        <f>'Abfrage1 (2)'!C25*100</f>
        <v>16.717467760844084</v>
      </c>
      <c r="D85" s="23">
        <f>'Abfrage1 (2)'!D25</f>
        <v>11151</v>
      </c>
      <c r="E85" s="24">
        <f>'Abfrage1 (2)'!E25*100</f>
        <v>16.338028169014084</v>
      </c>
      <c r="F85" s="39">
        <f>'Abfrage1 (2)'!F25</f>
        <v>2.2400562474889516</v>
      </c>
    </row>
    <row r="86" spans="1:6" ht="15.6" x14ac:dyDescent="0.3">
      <c r="A86" s="35" t="s">
        <v>138</v>
      </c>
      <c r="B86" s="36">
        <f>'Abfrage1 (2)'!B26</f>
        <v>6099</v>
      </c>
      <c r="C86" s="38">
        <f>'Abfrage1 (2)'!C26*100</f>
        <v>27.540777917189452</v>
      </c>
      <c r="D86" s="23">
        <f>'Abfrage1 (2)'!D26</f>
        <v>12378</v>
      </c>
      <c r="E86" s="24">
        <f>'Abfrage1 (2)'!E26*100</f>
        <v>29.260651629072676</v>
      </c>
      <c r="F86" s="39">
        <f>'Abfrage1 (2)'!F26</f>
        <v>2.0295130349237578</v>
      </c>
    </row>
    <row r="87" spans="1:6" ht="15" x14ac:dyDescent="0.25">
      <c r="A87" s="35" t="s">
        <v>85</v>
      </c>
      <c r="B87" s="36">
        <f>'Abfrage1 (2)'!B28</f>
        <v>21238</v>
      </c>
      <c r="C87" s="38">
        <f>'Abfrage1 (2)'!C28*100</f>
        <v>42.317228439321838</v>
      </c>
      <c r="D87" s="23">
        <f>'Abfrage1 (2)'!D28</f>
        <v>41792</v>
      </c>
      <c r="E87" s="24">
        <f>'Abfrage1 (2)'!E28*100</f>
        <v>44.839536979274961</v>
      </c>
      <c r="F87" s="39">
        <f>'Abfrage1 (2)'!F28</f>
        <v>1.9677935775496751</v>
      </c>
    </row>
    <row r="88" spans="1:6" ht="15.6" x14ac:dyDescent="0.3">
      <c r="A88" s="35" t="s">
        <v>139</v>
      </c>
      <c r="B88" s="36">
        <f>'Abfrage1 (2)'!B31</f>
        <v>7328</v>
      </c>
      <c r="C88" s="38">
        <f>'Abfrage1 (2)'!C31*100</f>
        <v>37.22846441947565</v>
      </c>
      <c r="D88" s="23">
        <f>'Abfrage1 (2)'!D31</f>
        <v>16937</v>
      </c>
      <c r="E88" s="24">
        <f>'Abfrage1 (2)'!E31*100</f>
        <v>33.435751989285436</v>
      </c>
      <c r="F88" s="39">
        <f>'Abfrage1 (2)'!F31</f>
        <v>2.3112718340611353</v>
      </c>
    </row>
    <row r="89" spans="1:6" ht="15" x14ac:dyDescent="0.25">
      <c r="A89" s="35" t="s">
        <v>13</v>
      </c>
      <c r="B89" s="36">
        <f>'Abfrage1 (2)'!B33</f>
        <v>11512</v>
      </c>
      <c r="C89" s="38">
        <f>'Abfrage1 (2)'!C33*100</f>
        <v>98.414339882799041</v>
      </c>
      <c r="D89" s="23">
        <f>'Abfrage1 (2)'!D33</f>
        <v>30880</v>
      </c>
      <c r="E89" s="24">
        <f>'Abfrage1 (2)'!E33*100</f>
        <v>106.36193531141407</v>
      </c>
      <c r="F89" s="39">
        <f>'Abfrage1 (2)'!F33</f>
        <v>2.6824183460736624</v>
      </c>
    </row>
    <row r="90" spans="1:6" ht="15" x14ac:dyDescent="0.25">
      <c r="A90" s="35" t="s">
        <v>14</v>
      </c>
      <c r="B90" s="36">
        <f>'Abfrage1 (2)'!B34</f>
        <v>7501</v>
      </c>
      <c r="C90" s="38">
        <f>'Abfrage1 (2)'!C34*100</f>
        <v>20.925358697404484</v>
      </c>
      <c r="D90" s="23">
        <f>'Abfrage1 (2)'!D34</f>
        <v>17051</v>
      </c>
      <c r="E90" s="24">
        <f>'Abfrage1 (2)'!E34*100</f>
        <v>20.817685821582941</v>
      </c>
      <c r="F90" s="39">
        <f>'Abfrage1 (2)'!F34</f>
        <v>2.2731635781895747</v>
      </c>
    </row>
    <row r="91" spans="1:6" ht="15" x14ac:dyDescent="0.25">
      <c r="A91" s="35" t="s">
        <v>140</v>
      </c>
      <c r="B91" s="36">
        <f>'Abfrage1 (2)'!B36</f>
        <v>12816</v>
      </c>
      <c r="C91" s="38">
        <f>'Abfrage1 (2)'!C36*100</f>
        <v>18.699638788552384</v>
      </c>
      <c r="D91" s="23">
        <f>'Abfrage1 (2)'!D36</f>
        <v>26652</v>
      </c>
      <c r="E91" s="24">
        <f>'Abfrage1 (2)'!E36*100</f>
        <v>25.716981132075478</v>
      </c>
      <c r="F91" s="39">
        <f>'Abfrage1 (2)'!F36</f>
        <v>2.0795880149812733</v>
      </c>
    </row>
    <row r="92" spans="1:6" ht="15.6" x14ac:dyDescent="0.3">
      <c r="A92" s="35" t="s">
        <v>141</v>
      </c>
      <c r="B92" s="36">
        <f>'Abfrage1 (2)'!B37</f>
        <v>9436</v>
      </c>
      <c r="C92" s="38">
        <f>'Abfrage1 (2)'!C37*100</f>
        <v>11.247347323744394</v>
      </c>
      <c r="D92" s="23">
        <f>'Abfrage1 (2)'!D37</f>
        <v>21204</v>
      </c>
      <c r="E92" s="24">
        <f>'Abfrage1 (2)'!E37*100</f>
        <v>16.135392704567852</v>
      </c>
      <c r="F92" s="39">
        <f>'Abfrage1 (2)'!F37</f>
        <v>2.2471386180584996</v>
      </c>
    </row>
    <row r="93" spans="1:6" ht="15" x14ac:dyDescent="0.25">
      <c r="A93" s="35" t="s">
        <v>18</v>
      </c>
      <c r="B93" s="36">
        <f>'Abfrage1 (2)'!B29</f>
        <v>9744</v>
      </c>
      <c r="C93" s="38">
        <f>'Abfrage1 (2)'!C29*100</f>
        <v>34.251860016533485</v>
      </c>
      <c r="D93" s="23">
        <f>'Abfrage1 (2)'!D29</f>
        <v>18559</v>
      </c>
      <c r="E93" s="24">
        <f>'Abfrage1 (2)'!E29*100</f>
        <v>38.717392929217432</v>
      </c>
      <c r="F93" s="39">
        <f>'Abfrage1 (2)'!F29</f>
        <v>1.9046592775041051</v>
      </c>
    </row>
    <row r="94" spans="1:6" ht="15.6" x14ac:dyDescent="0.3">
      <c r="A94" s="35" t="s">
        <v>142</v>
      </c>
      <c r="B94" s="36">
        <f>'Abfrage1 (2)'!B38</f>
        <v>2980</v>
      </c>
      <c r="C94" s="38">
        <f>'Abfrage1 (2)'!C38*100</f>
        <v>19.104716227018393</v>
      </c>
      <c r="D94" s="23">
        <f>'Abfrage1 (2)'!D38</f>
        <v>9047</v>
      </c>
      <c r="E94" s="24">
        <f>'Abfrage1 (2)'!E38*100</f>
        <v>14.853370572553004</v>
      </c>
      <c r="F94" s="39">
        <f>'Abfrage1 (2)'!F38</f>
        <v>3.0359060402684563</v>
      </c>
    </row>
    <row r="95" spans="1:6" ht="15" x14ac:dyDescent="0.25">
      <c r="A95" s="49"/>
      <c r="B95" s="50"/>
      <c r="C95" s="51"/>
      <c r="D95" s="50"/>
      <c r="E95" s="51"/>
      <c r="F95" s="52"/>
    </row>
    <row r="96" spans="1:6" ht="15.6" x14ac:dyDescent="0.3">
      <c r="A96" s="53" t="s">
        <v>143</v>
      </c>
      <c r="B96" s="54"/>
      <c r="C96" s="55"/>
      <c r="D96" s="55"/>
      <c r="E96" s="55"/>
      <c r="F96" s="56"/>
    </row>
    <row r="97" spans="1:6" ht="15.6" x14ac:dyDescent="0.3">
      <c r="A97" s="35" t="s">
        <v>144</v>
      </c>
      <c r="B97" s="36">
        <f>'Abfrage1 (2)'!B105</f>
        <v>6201</v>
      </c>
      <c r="C97" s="38">
        <f>'Abfrage1 (2)'!C105*100</f>
        <v>1.0428548150562156</v>
      </c>
      <c r="D97" s="23">
        <f>'Abfrage1 (2)'!D105</f>
        <v>16117</v>
      </c>
      <c r="E97" s="24">
        <f>'Abfrage1 (2)'!E105*100</f>
        <v>1.7744379893912532</v>
      </c>
      <c r="F97" s="39">
        <f>'Abfrage1 (2)'!F105</f>
        <v>2.5990969198516369</v>
      </c>
    </row>
    <row r="98" spans="1:6" ht="15.6" x14ac:dyDescent="0.3">
      <c r="A98" s="35" t="s">
        <v>145</v>
      </c>
      <c r="B98" s="36">
        <f>'Abfrage1 (2)'!B106</f>
        <v>782</v>
      </c>
      <c r="C98" s="38">
        <f>'Abfrage1 (2)'!C106*100</f>
        <v>7.8620689655172438</v>
      </c>
      <c r="D98" s="23">
        <f>'Abfrage1 (2)'!D106</f>
        <v>2014</v>
      </c>
      <c r="E98" s="24">
        <f>'Abfrage1 (2)'!E106*100</f>
        <v>6.8435013262599487</v>
      </c>
      <c r="F98" s="39">
        <f>'Abfrage1 (2)'!F106</f>
        <v>2.5754475703324808</v>
      </c>
    </row>
    <row r="99" spans="1:6" ht="15.6" x14ac:dyDescent="0.3">
      <c r="A99" s="35" t="s">
        <v>146</v>
      </c>
      <c r="B99" s="36">
        <f>'Abfrage1 (2)'!B10</f>
        <v>983</v>
      </c>
      <c r="C99" s="38">
        <f>'Abfrage1 (2)'!C10*100</f>
        <v>78.402903811252273</v>
      </c>
      <c r="D99" s="23">
        <f>'Abfrage1 (2)'!D10</f>
        <v>2367</v>
      </c>
      <c r="E99" s="24">
        <f>'Abfrage1 (2)'!E10*100</f>
        <v>67.634560906515588</v>
      </c>
      <c r="F99" s="39">
        <f>'Abfrage1 (2)'!F10</f>
        <v>2.4079348931841302</v>
      </c>
    </row>
    <row r="100" spans="1:6" ht="15" customHeight="1" x14ac:dyDescent="0.3">
      <c r="A100" s="35" t="s">
        <v>147</v>
      </c>
      <c r="B100" s="36">
        <f>'Abfrage1 (2)'!B11</f>
        <v>3301</v>
      </c>
      <c r="C100" s="38">
        <f>'Abfrage1 (2)'!C11*100</f>
        <v>2.8028651510432878</v>
      </c>
      <c r="D100" s="23">
        <f>'Abfrage1 (2)'!D11</f>
        <v>9054</v>
      </c>
      <c r="E100" s="24">
        <f>'Abfrage1 (2)'!E11*100</f>
        <v>9.7853765005456506</v>
      </c>
      <c r="F100" s="39">
        <f>'Abfrage1 (2)'!F11</f>
        <v>2.7428052105422598</v>
      </c>
    </row>
    <row r="101" spans="1:6" ht="15.6" x14ac:dyDescent="0.3">
      <c r="A101" s="35" t="s">
        <v>148</v>
      </c>
      <c r="B101" s="36">
        <f>'Abfrage1 (2)'!B108</f>
        <v>9537</v>
      </c>
      <c r="C101" s="38">
        <f>'Abfrage1 (2)'!C108*100</f>
        <v>-13.574988672405986</v>
      </c>
      <c r="D101" s="23">
        <f>'Abfrage1 (2)'!D108</f>
        <v>21142</v>
      </c>
      <c r="E101" s="24">
        <f>'Abfrage1 (2)'!E108*100</f>
        <v>-15.822583213887565</v>
      </c>
      <c r="F101" s="39">
        <f>'Abfrage1 (2)'!F108</f>
        <v>2.2168396770472896</v>
      </c>
    </row>
    <row r="102" spans="1:6" ht="15" x14ac:dyDescent="0.25">
      <c r="A102" s="49"/>
      <c r="B102" s="50"/>
      <c r="C102" s="51"/>
      <c r="D102" s="50"/>
      <c r="E102" s="51"/>
      <c r="F102" s="52"/>
    </row>
    <row r="103" spans="1:6" ht="15.6" x14ac:dyDescent="0.3">
      <c r="A103" s="45" t="s">
        <v>149</v>
      </c>
      <c r="B103" s="46">
        <f>'Abfrage2 (2)'!B8</f>
        <v>698103</v>
      </c>
      <c r="C103" s="47">
        <f>'Abfrage2 (2)'!C8*100</f>
        <v>10.12252083422065</v>
      </c>
      <c r="D103" s="46">
        <f>'Abfrage2 (2)'!D8</f>
        <v>1527865</v>
      </c>
      <c r="E103" s="47">
        <f>'Abfrage2 (2)'!E8*100</f>
        <v>9.6458084401720878</v>
      </c>
      <c r="F103" s="48">
        <f>'Abfrage2 (2)'!F8</f>
        <v>2.188595379191896</v>
      </c>
    </row>
    <row r="104" spans="1:6" ht="15" x14ac:dyDescent="0.25">
      <c r="A104" s="35" t="s">
        <v>150</v>
      </c>
      <c r="B104" s="36">
        <f>'Abfrage2 (2)'!B14</f>
        <v>78350</v>
      </c>
      <c r="C104" s="38">
        <f>'Abfrage2 (2)'!C14*100</f>
        <v>9.9741732637134373</v>
      </c>
      <c r="D104" s="23">
        <f>'Abfrage2 (2)'!D14</f>
        <v>155834</v>
      </c>
      <c r="E104" s="24">
        <f>'Abfrage2 (2)'!E14*100</f>
        <v>3.2834040296924716</v>
      </c>
      <c r="F104" s="39">
        <f>'Abfrage2 (2)'!F14</f>
        <v>1.9889470325462668</v>
      </c>
    </row>
    <row r="105" spans="1:6" ht="15.6" x14ac:dyDescent="0.3">
      <c r="A105" s="35" t="s">
        <v>151</v>
      </c>
      <c r="B105" s="36">
        <f>'Abfrage2 (2)'!B13</f>
        <v>334435</v>
      </c>
      <c r="C105" s="38">
        <f>'Abfrage2 (2)'!C13*100</f>
        <v>9.3560960297166318</v>
      </c>
      <c r="D105" s="23">
        <f>'Abfrage2 (2)'!D13</f>
        <v>744297</v>
      </c>
      <c r="E105" s="24">
        <f>'Abfrage2 (2)'!E13*100</f>
        <v>7.9533027200918927</v>
      </c>
      <c r="F105" s="39">
        <f>'Abfrage2 (2)'!F13</f>
        <v>2.22553560482605</v>
      </c>
    </row>
    <row r="106" spans="1:6" ht="15.6" x14ac:dyDescent="0.3">
      <c r="A106" s="35" t="s">
        <v>152</v>
      </c>
      <c r="B106" s="36">
        <f>'Abfrage2 (2)'!B11</f>
        <v>216618</v>
      </c>
      <c r="C106" s="38">
        <f>'Abfrage2 (2)'!C11*100</f>
        <v>13.063312281434314</v>
      </c>
      <c r="D106" s="23">
        <f>'Abfrage2 (2)'!D11</f>
        <v>482021</v>
      </c>
      <c r="E106" s="24">
        <f>'Abfrage2 (2)'!E11*100</f>
        <v>16.124175180863954</v>
      </c>
      <c r="F106" s="39">
        <f>'Abfrage2 (2)'!F11</f>
        <v>2.2252121245695187</v>
      </c>
    </row>
    <row r="107" spans="1:6" ht="15.6" x14ac:dyDescent="0.3">
      <c r="A107" s="35" t="s">
        <v>153</v>
      </c>
      <c r="B107" s="36">
        <f>'Abfrage2 (2)'!B10</f>
        <v>68700</v>
      </c>
      <c r="C107" s="38">
        <f>'Abfrage2 (2)'!C10*100</f>
        <v>5.2438071602555203</v>
      </c>
      <c r="D107" s="23">
        <f>'Abfrage2 (2)'!D10</f>
        <v>145713</v>
      </c>
      <c r="E107" s="24">
        <f>'Abfrage2 (2)'!E10*100</f>
        <v>5.5723000681050738</v>
      </c>
      <c r="F107" s="39">
        <f>'Abfrage2 (2)'!F10</f>
        <v>2.1210043668122269</v>
      </c>
    </row>
    <row r="108" spans="1:6" ht="15" x14ac:dyDescent="0.25">
      <c r="A108" s="49"/>
      <c r="B108" s="50"/>
      <c r="C108" s="51"/>
      <c r="D108" s="50"/>
      <c r="E108" s="51"/>
      <c r="F108" s="52"/>
    </row>
    <row r="109" spans="1:6" ht="15.6" x14ac:dyDescent="0.3">
      <c r="A109" s="45" t="s">
        <v>154</v>
      </c>
      <c r="B109" s="46">
        <f>'Abfrage2 (2)'!B16</f>
        <v>106743</v>
      </c>
      <c r="C109" s="47">
        <f>'Abfrage2 (2)'!C16*100</f>
        <v>7.7798420808174562</v>
      </c>
      <c r="D109" s="46">
        <f>'Abfrage2 (2)'!D16</f>
        <v>345967</v>
      </c>
      <c r="E109" s="47">
        <f>'Abfrage2 (2)'!E16*100</f>
        <v>13.048550161093209</v>
      </c>
      <c r="F109" s="48">
        <f>'Abfrage2 (2)'!F16</f>
        <v>3.2411211976429368</v>
      </c>
    </row>
    <row r="110" spans="1:6" ht="15" x14ac:dyDescent="0.25">
      <c r="A110" s="35" t="s">
        <v>155</v>
      </c>
      <c r="B110" s="36">
        <f>'Abfrage2 (2)'!B25</f>
        <v>27410</v>
      </c>
      <c r="C110" s="38">
        <f>'Abfrage2 (2)'!C25*100</f>
        <v>-3.7435033010254304</v>
      </c>
      <c r="D110" s="23">
        <f>'Abfrage2 (2)'!D25</f>
        <v>65404</v>
      </c>
      <c r="E110" s="24">
        <f>'Abfrage2 (2)'!E25*100</f>
        <v>-2.666825406274187</v>
      </c>
      <c r="F110" s="39">
        <f>'Abfrage2 (2)'!F25</f>
        <v>2.3861364465523534</v>
      </c>
    </row>
    <row r="111" spans="1:6" ht="15" x14ac:dyDescent="0.25">
      <c r="A111" s="35" t="s">
        <v>156</v>
      </c>
      <c r="B111" s="36">
        <f>'Abfrage2 (2)'!B20</f>
        <v>3477</v>
      </c>
      <c r="C111" s="38">
        <f>'Abfrage2 (2)'!C20*100</f>
        <v>65.256653992395442</v>
      </c>
      <c r="D111" s="23">
        <f>'Abfrage2 (2)'!D20</f>
        <v>9944</v>
      </c>
      <c r="E111" s="24">
        <f>'Abfrage2 (2)'!E20*100</f>
        <v>64.608508525078619</v>
      </c>
      <c r="F111" s="39">
        <f>'Abfrage2 (2)'!F20</f>
        <v>2.8599367270635607</v>
      </c>
    </row>
    <row r="112" spans="1:6" ht="15" x14ac:dyDescent="0.25">
      <c r="A112" s="35" t="s">
        <v>157</v>
      </c>
      <c r="B112" s="36">
        <f>'Abfrage2 (2)'!B19</f>
        <v>75856</v>
      </c>
      <c r="C112" s="38">
        <f>'Abfrage2 (2)'!C19*100</f>
        <v>10.806625960442906</v>
      </c>
      <c r="D112" s="23">
        <f>'Abfrage2 (2)'!D19</f>
        <v>270619</v>
      </c>
      <c r="E112" s="24">
        <f>'Abfrage2 (2)'!E19*100</f>
        <v>16.246772939513821</v>
      </c>
      <c r="F112" s="39">
        <f>'Abfrage2 (2)'!F19</f>
        <v>3.5675358574140477</v>
      </c>
    </row>
    <row r="113" spans="1:6" ht="36.75" customHeight="1" x14ac:dyDescent="0.25">
      <c r="A113" s="57" t="s">
        <v>158</v>
      </c>
      <c r="B113" s="72" t="s">
        <v>159</v>
      </c>
      <c r="C113" s="72"/>
      <c r="D113" s="72"/>
      <c r="E113" s="72"/>
      <c r="F113" s="72"/>
    </row>
    <row r="114" spans="1:6" ht="42" customHeight="1" x14ac:dyDescent="0.25">
      <c r="A114" s="57" t="s">
        <v>160</v>
      </c>
      <c r="B114" s="72" t="s">
        <v>161</v>
      </c>
      <c r="C114" s="72"/>
      <c r="D114" s="72"/>
      <c r="E114" s="72"/>
      <c r="F114" s="72"/>
    </row>
    <row r="115" spans="1:6" ht="18.75" customHeight="1" x14ac:dyDescent="0.25">
      <c r="A115" s="57" t="s">
        <v>162</v>
      </c>
      <c r="B115" s="73" t="s">
        <v>163</v>
      </c>
      <c r="C115" s="73"/>
      <c r="D115" s="73"/>
      <c r="E115" s="73"/>
      <c r="F115" s="73"/>
    </row>
    <row r="116" spans="1:6" ht="11.25" customHeight="1" x14ac:dyDescent="0.25">
      <c r="A116" s="58">
        <f>B24-B33</f>
        <v>167640</v>
      </c>
      <c r="B116" s="74">
        <f>B24-B33</f>
        <v>167640</v>
      </c>
      <c r="C116" s="75"/>
      <c r="D116" s="75"/>
      <c r="E116" s="75"/>
      <c r="F116" s="75"/>
    </row>
    <row r="117" spans="1:6" ht="11.25" customHeight="1" x14ac:dyDescent="0.25">
      <c r="A117" s="59">
        <f>D24-D33</f>
        <v>313452</v>
      </c>
      <c r="B117" s="68">
        <f>D24-D33</f>
        <v>313452</v>
      </c>
      <c r="C117" s="69"/>
      <c r="D117" s="69"/>
      <c r="E117" s="69"/>
      <c r="F117" s="69"/>
    </row>
    <row r="118" spans="1:6" ht="16.5" customHeight="1" x14ac:dyDescent="0.25">
      <c r="A118" s="60" t="s">
        <v>164</v>
      </c>
      <c r="B118" s="74" t="s">
        <v>165</v>
      </c>
      <c r="C118" s="75"/>
      <c r="D118" s="75"/>
      <c r="E118" s="75"/>
      <c r="F118" s="75"/>
    </row>
    <row r="119" spans="1:6" ht="45" customHeight="1" x14ac:dyDescent="0.25">
      <c r="A119" s="61" t="s">
        <v>166</v>
      </c>
      <c r="B119" s="77" t="s">
        <v>167</v>
      </c>
      <c r="C119" s="77"/>
      <c r="D119" s="77"/>
      <c r="E119" s="77"/>
      <c r="F119" s="77"/>
    </row>
    <row r="120" spans="1:6" ht="15.75" customHeight="1" x14ac:dyDescent="0.25">
      <c r="A120" s="62" t="s">
        <v>168</v>
      </c>
      <c r="B120" s="78" t="s">
        <v>169</v>
      </c>
      <c r="C120" s="75"/>
      <c r="D120" s="75"/>
      <c r="E120" s="75"/>
      <c r="F120" s="75"/>
    </row>
    <row r="121" spans="1:6" ht="31.5" customHeight="1" x14ac:dyDescent="0.25">
      <c r="A121" s="62" t="s">
        <v>170</v>
      </c>
      <c r="B121" s="78" t="s">
        <v>171</v>
      </c>
      <c r="C121" s="78"/>
      <c r="D121" s="78"/>
      <c r="E121" s="78"/>
      <c r="F121" s="78"/>
    </row>
    <row r="122" spans="1:6" ht="30" customHeight="1" x14ac:dyDescent="0.25">
      <c r="A122" s="62" t="s">
        <v>172</v>
      </c>
      <c r="B122" s="78" t="s">
        <v>173</v>
      </c>
      <c r="C122" s="75"/>
      <c r="D122" s="75"/>
      <c r="E122" s="75"/>
      <c r="F122" s="75"/>
    </row>
    <row r="123" spans="1:6" ht="30" customHeight="1" x14ac:dyDescent="0.25">
      <c r="A123" s="63" t="s">
        <v>174</v>
      </c>
      <c r="B123" s="79" t="s">
        <v>175</v>
      </c>
      <c r="C123" s="80"/>
      <c r="D123" s="80"/>
      <c r="E123" s="80"/>
      <c r="F123" s="80"/>
    </row>
    <row r="124" spans="1:6" ht="29.25" customHeight="1" x14ac:dyDescent="0.25">
      <c r="A124" s="76" t="s">
        <v>176</v>
      </c>
      <c r="B124" s="76"/>
      <c r="C124" s="76"/>
      <c r="D124" s="76"/>
      <c r="E124" s="76"/>
      <c r="F124" s="76"/>
    </row>
    <row r="125" spans="1:6" ht="12" customHeight="1" x14ac:dyDescent="0.25">
      <c r="A125" s="64"/>
      <c r="B125" s="64"/>
      <c r="C125" s="64"/>
      <c r="D125" s="64"/>
      <c r="E125" s="64"/>
      <c r="F125" s="64"/>
    </row>
  </sheetData>
  <mergeCells count="13">
    <mergeCell ref="A124:F124"/>
    <mergeCell ref="B118:F118"/>
    <mergeCell ref="B119:F119"/>
    <mergeCell ref="B120:F120"/>
    <mergeCell ref="B121:F121"/>
    <mergeCell ref="B122:F122"/>
    <mergeCell ref="B123:F123"/>
    <mergeCell ref="B117:F117"/>
    <mergeCell ref="A1:G1"/>
    <mergeCell ref="B113:F113"/>
    <mergeCell ref="B114:F114"/>
    <mergeCell ref="B115:F115"/>
    <mergeCell ref="B116:F116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75DD-6565-4441-8C61-7A9F22D81D12}">
  <dimension ref="A1:F110"/>
  <sheetViews>
    <sheetView workbookViewId="0">
      <selection activeCell="A4" sqref="A4"/>
    </sheetView>
  </sheetViews>
  <sheetFormatPr baseColWidth="10" defaultRowHeight="13.8" x14ac:dyDescent="0.25"/>
  <cols>
    <col min="1" max="1" width="30.19921875" bestFit="1" customWidth="1"/>
    <col min="2" max="2" width="13" bestFit="1" customWidth="1"/>
    <col min="3" max="3" width="33.59765625" bestFit="1" customWidth="1"/>
    <col min="4" max="4" width="13" bestFit="1" customWidth="1"/>
    <col min="5" max="5" width="36.796875" bestFit="1" customWidth="1"/>
    <col min="6" max="6" width="16" bestFit="1" customWidth="1"/>
  </cols>
  <sheetData>
    <row r="1" spans="1:6" x14ac:dyDescent="0.25">
      <c r="A1" s="1" t="s">
        <v>68</v>
      </c>
      <c r="B1" t="s" vm="2">
        <v>69</v>
      </c>
    </row>
    <row r="2" spans="1:6" x14ac:dyDescent="0.25">
      <c r="A2" s="1" t="s">
        <v>61</v>
      </c>
      <c r="B2" t="s" vm="7">
        <v>257</v>
      </c>
    </row>
    <row r="3" spans="1:6" x14ac:dyDescent="0.25">
      <c r="A3" s="1" t="s">
        <v>62</v>
      </c>
      <c r="B3" t="s" vm="8">
        <v>258</v>
      </c>
    </row>
    <row r="4" spans="1:6" x14ac:dyDescent="0.25">
      <c r="A4" s="1" t="s">
        <v>66</v>
      </c>
      <c r="B4" t="s" vm="1">
        <v>67</v>
      </c>
    </row>
    <row r="6" spans="1:6" x14ac:dyDescent="0.25">
      <c r="A6" s="1" t="s">
        <v>2</v>
      </c>
      <c r="B6" t="s">
        <v>0</v>
      </c>
      <c r="C6" t="s">
        <v>63</v>
      </c>
      <c r="D6" t="s">
        <v>1</v>
      </c>
      <c r="E6" t="s">
        <v>65</v>
      </c>
      <c r="F6" t="s">
        <v>64</v>
      </c>
    </row>
    <row r="7" spans="1:6" x14ac:dyDescent="0.25">
      <c r="A7" s="2" t="s">
        <v>3</v>
      </c>
      <c r="B7" s="81">
        <v>4284</v>
      </c>
      <c r="C7" s="5">
        <v>0.13875598086124397</v>
      </c>
      <c r="D7" s="81">
        <v>11421</v>
      </c>
      <c r="E7" s="5">
        <v>0.18242054042861588</v>
      </c>
      <c r="F7" s="81">
        <v>2.6659663865546217</v>
      </c>
    </row>
    <row r="8" spans="1:6" x14ac:dyDescent="0.25">
      <c r="A8" s="3" t="s">
        <v>181</v>
      </c>
      <c r="B8" s="81">
        <v>4284</v>
      </c>
      <c r="C8" s="5">
        <v>0.13875598086124397</v>
      </c>
      <c r="D8" s="81">
        <v>11421</v>
      </c>
      <c r="E8" s="5">
        <v>0.18242054042861588</v>
      </c>
      <c r="F8" s="81">
        <v>2.6659663865546217</v>
      </c>
    </row>
    <row r="9" spans="1:6" x14ac:dyDescent="0.25">
      <c r="A9" s="4" t="s">
        <v>182</v>
      </c>
      <c r="B9" s="81"/>
      <c r="C9" s="5"/>
      <c r="D9" s="81"/>
      <c r="E9" s="5">
        <v>-1</v>
      </c>
      <c r="F9" s="81"/>
    </row>
    <row r="10" spans="1:6" x14ac:dyDescent="0.25">
      <c r="A10" s="4" t="s">
        <v>4</v>
      </c>
      <c r="B10" s="81">
        <v>983</v>
      </c>
      <c r="C10" s="5">
        <v>0.78402903811252278</v>
      </c>
      <c r="D10" s="81">
        <v>2367</v>
      </c>
      <c r="E10" s="5">
        <v>0.67634560906515584</v>
      </c>
      <c r="F10" s="81">
        <v>2.4079348931841302</v>
      </c>
    </row>
    <row r="11" spans="1:6" x14ac:dyDescent="0.25">
      <c r="A11" s="4" t="s">
        <v>5</v>
      </c>
      <c r="B11" s="81">
        <v>3301</v>
      </c>
      <c r="C11" s="5">
        <v>2.8028651510432878E-2</v>
      </c>
      <c r="D11" s="81">
        <v>9054</v>
      </c>
      <c r="E11" s="5">
        <v>9.7853765005456506E-2</v>
      </c>
      <c r="F11" s="81">
        <v>2.7428052105422598</v>
      </c>
    </row>
    <row r="12" spans="1:6" x14ac:dyDescent="0.25">
      <c r="A12" s="2" t="s">
        <v>177</v>
      </c>
      <c r="B12" s="81">
        <v>72187</v>
      </c>
      <c r="C12" s="5">
        <v>0.10578882063693884</v>
      </c>
      <c r="D12" s="81">
        <v>183599</v>
      </c>
      <c r="E12" s="5">
        <v>0.11948561916550315</v>
      </c>
      <c r="F12" s="81">
        <v>2.5433803870502998</v>
      </c>
    </row>
    <row r="13" spans="1:6" x14ac:dyDescent="0.25">
      <c r="A13" s="3" t="s">
        <v>183</v>
      </c>
      <c r="B13" s="81">
        <v>55433</v>
      </c>
      <c r="C13" s="5">
        <v>0.1095032224490613</v>
      </c>
      <c r="D13" s="81">
        <v>141049</v>
      </c>
      <c r="E13" s="5">
        <v>0.12912367213954634</v>
      </c>
      <c r="F13" s="81">
        <v>2.5444951563148304</v>
      </c>
    </row>
    <row r="14" spans="1:6" x14ac:dyDescent="0.25">
      <c r="A14" s="4" t="s">
        <v>7</v>
      </c>
      <c r="B14" s="81">
        <v>9962</v>
      </c>
      <c r="C14" s="5">
        <v>0.29899595775198851</v>
      </c>
      <c r="D14" s="81">
        <v>26265</v>
      </c>
      <c r="E14" s="5">
        <v>0.29601302674430086</v>
      </c>
      <c r="F14" s="81">
        <v>2.6365187713310578</v>
      </c>
    </row>
    <row r="15" spans="1:6" x14ac:dyDescent="0.25">
      <c r="A15" s="4" t="s">
        <v>8</v>
      </c>
      <c r="B15" s="81">
        <v>45471</v>
      </c>
      <c r="C15" s="5">
        <v>7.5142458562882819E-2</v>
      </c>
      <c r="D15" s="81">
        <v>114784</v>
      </c>
      <c r="E15" s="5">
        <v>9.6805633856650086E-2</v>
      </c>
      <c r="F15" s="81">
        <v>2.5243341910228496</v>
      </c>
    </row>
    <row r="16" spans="1:6" x14ac:dyDescent="0.25">
      <c r="A16" s="3" t="s">
        <v>184</v>
      </c>
      <c r="B16" s="81">
        <v>16754</v>
      </c>
      <c r="C16" s="5">
        <v>9.3674521835628966E-2</v>
      </c>
      <c r="D16" s="81">
        <v>42550</v>
      </c>
      <c r="E16" s="5">
        <v>8.8680790093132789E-2</v>
      </c>
      <c r="F16" s="81">
        <v>2.5396920138474393</v>
      </c>
    </row>
    <row r="17" spans="1:6" x14ac:dyDescent="0.25">
      <c r="A17" s="4" t="s">
        <v>185</v>
      </c>
      <c r="B17" s="81"/>
      <c r="C17" s="5"/>
      <c r="D17" s="81"/>
      <c r="E17" s="5">
        <v>-1</v>
      </c>
      <c r="F17" s="81"/>
    </row>
    <row r="18" spans="1:6" x14ac:dyDescent="0.25">
      <c r="A18" s="4" t="s">
        <v>6</v>
      </c>
      <c r="B18" s="81">
        <v>6109</v>
      </c>
      <c r="C18" s="5">
        <v>4.3203551912568416E-2</v>
      </c>
      <c r="D18" s="81">
        <v>16539</v>
      </c>
      <c r="E18" s="5">
        <v>7.77401277205787E-2</v>
      </c>
      <c r="F18" s="81">
        <v>2.7073170731707319</v>
      </c>
    </row>
    <row r="19" spans="1:6" x14ac:dyDescent="0.25">
      <c r="A19" s="4" t="s">
        <v>186</v>
      </c>
      <c r="B19" s="81"/>
      <c r="C19" s="5"/>
      <c r="D19" s="81"/>
      <c r="E19" s="5">
        <v>-1</v>
      </c>
      <c r="F19" s="81"/>
    </row>
    <row r="20" spans="1:6" x14ac:dyDescent="0.25">
      <c r="A20" s="4" t="s">
        <v>187</v>
      </c>
      <c r="B20" s="81"/>
      <c r="C20" s="5"/>
      <c r="D20" s="81"/>
      <c r="E20" s="5">
        <v>-1</v>
      </c>
      <c r="F20" s="81"/>
    </row>
    <row r="21" spans="1:6" x14ac:dyDescent="0.25">
      <c r="A21" s="4" t="s">
        <v>9</v>
      </c>
      <c r="B21" s="81">
        <v>10645</v>
      </c>
      <c r="C21" s="5">
        <v>0.12490753460847515</v>
      </c>
      <c r="D21" s="81">
        <v>26011</v>
      </c>
      <c r="E21" s="5">
        <v>9.5753643946415057E-2</v>
      </c>
      <c r="F21" s="81">
        <v>2.4434945984030061</v>
      </c>
    </row>
    <row r="22" spans="1:6" x14ac:dyDescent="0.25">
      <c r="A22" s="2" t="s">
        <v>178</v>
      </c>
      <c r="B22" s="81">
        <v>97645</v>
      </c>
      <c r="C22" s="5">
        <v>0.30250643616524608</v>
      </c>
      <c r="D22" s="81">
        <v>216677</v>
      </c>
      <c r="E22" s="5">
        <v>0.3544767489107401</v>
      </c>
      <c r="F22" s="81">
        <v>2.2190281120385067</v>
      </c>
    </row>
    <row r="23" spans="1:6" x14ac:dyDescent="0.25">
      <c r="A23" s="3" t="s">
        <v>188</v>
      </c>
      <c r="B23" s="81">
        <v>15090</v>
      </c>
      <c r="C23" s="5">
        <v>0.10468521229868233</v>
      </c>
      <c r="D23" s="81">
        <v>34555</v>
      </c>
      <c r="E23" s="5">
        <v>0.20682429364719024</v>
      </c>
      <c r="F23" s="81">
        <v>2.2899271040424121</v>
      </c>
    </row>
    <row r="24" spans="1:6" x14ac:dyDescent="0.25">
      <c r="A24" s="4" t="s">
        <v>10</v>
      </c>
      <c r="B24" s="81">
        <v>4013</v>
      </c>
      <c r="C24" s="5">
        <v>-0.13006720138738348</v>
      </c>
      <c r="D24" s="81">
        <v>11026</v>
      </c>
      <c r="E24" s="5">
        <v>0.1640625</v>
      </c>
      <c r="F24" s="81">
        <v>2.7475703962123101</v>
      </c>
    </row>
    <row r="25" spans="1:6" x14ac:dyDescent="0.25">
      <c r="A25" s="4" t="s">
        <v>15</v>
      </c>
      <c r="B25" s="81">
        <v>4978</v>
      </c>
      <c r="C25" s="5">
        <v>0.16717467760844085</v>
      </c>
      <c r="D25" s="81">
        <v>11151</v>
      </c>
      <c r="E25" s="5">
        <v>0.16338028169014085</v>
      </c>
      <c r="F25" s="81">
        <v>2.2400562474889516</v>
      </c>
    </row>
    <row r="26" spans="1:6" x14ac:dyDescent="0.25">
      <c r="A26" s="4" t="s">
        <v>20</v>
      </c>
      <c r="B26" s="81">
        <v>6099</v>
      </c>
      <c r="C26" s="5">
        <v>0.27540777917189452</v>
      </c>
      <c r="D26" s="81">
        <v>12378</v>
      </c>
      <c r="E26" s="5">
        <v>0.29260651629072676</v>
      </c>
      <c r="F26" s="81">
        <v>2.0295130349237578</v>
      </c>
    </row>
    <row r="27" spans="1:6" x14ac:dyDescent="0.25">
      <c r="A27" s="3" t="s">
        <v>189</v>
      </c>
      <c r="B27" s="81">
        <v>30982</v>
      </c>
      <c r="C27" s="5">
        <v>0.39678102880843968</v>
      </c>
      <c r="D27" s="81">
        <v>60351</v>
      </c>
      <c r="E27" s="5">
        <v>0.42900101816115366</v>
      </c>
      <c r="F27" s="81">
        <v>1.9479375121038023</v>
      </c>
    </row>
    <row r="28" spans="1:6" x14ac:dyDescent="0.25">
      <c r="A28" s="4" t="s">
        <v>11</v>
      </c>
      <c r="B28" s="81">
        <v>21238</v>
      </c>
      <c r="C28" s="5">
        <v>0.42317228439321841</v>
      </c>
      <c r="D28" s="81">
        <v>41792</v>
      </c>
      <c r="E28" s="5">
        <v>0.44839536979274963</v>
      </c>
      <c r="F28" s="81">
        <v>1.9677935775496751</v>
      </c>
    </row>
    <row r="29" spans="1:6" x14ac:dyDescent="0.25">
      <c r="A29" s="4" t="s">
        <v>18</v>
      </c>
      <c r="B29" s="81">
        <v>9744</v>
      </c>
      <c r="C29" s="5">
        <v>0.34251860016533486</v>
      </c>
      <c r="D29" s="81">
        <v>18559</v>
      </c>
      <c r="E29" s="5">
        <v>0.38717392929217431</v>
      </c>
      <c r="F29" s="81">
        <v>1.9046592775041051</v>
      </c>
    </row>
    <row r="30" spans="1:6" x14ac:dyDescent="0.25">
      <c r="A30" s="3" t="s">
        <v>190</v>
      </c>
      <c r="B30" s="81">
        <v>51573</v>
      </c>
      <c r="C30" s="5">
        <v>0.31812605428615237</v>
      </c>
      <c r="D30" s="81">
        <v>121771</v>
      </c>
      <c r="E30" s="5">
        <v>0.36660120083048087</v>
      </c>
      <c r="F30" s="81">
        <v>2.3611385802648672</v>
      </c>
    </row>
    <row r="31" spans="1:6" x14ac:dyDescent="0.25">
      <c r="A31" s="4" t="s">
        <v>12</v>
      </c>
      <c r="B31" s="81">
        <v>7328</v>
      </c>
      <c r="C31" s="5">
        <v>0.37228464419475649</v>
      </c>
      <c r="D31" s="81">
        <v>16937</v>
      </c>
      <c r="E31" s="5">
        <v>0.33435751989285434</v>
      </c>
      <c r="F31" s="81">
        <v>2.3112718340611353</v>
      </c>
    </row>
    <row r="32" spans="1:6" x14ac:dyDescent="0.25">
      <c r="A32" s="4" t="s">
        <v>191</v>
      </c>
      <c r="B32" s="81"/>
      <c r="C32" s="5"/>
      <c r="D32" s="81"/>
      <c r="E32" s="5">
        <v>-1</v>
      </c>
      <c r="F32" s="81"/>
    </row>
    <row r="33" spans="1:6" x14ac:dyDescent="0.25">
      <c r="A33" s="4" t="s">
        <v>13</v>
      </c>
      <c r="B33" s="81">
        <v>11512</v>
      </c>
      <c r="C33" s="5">
        <v>0.9841433988279904</v>
      </c>
      <c r="D33" s="81">
        <v>30880</v>
      </c>
      <c r="E33" s="5">
        <v>1.0636193531141407</v>
      </c>
      <c r="F33" s="81">
        <v>2.6824183460736624</v>
      </c>
    </row>
    <row r="34" spans="1:6" x14ac:dyDescent="0.25">
      <c r="A34" s="4" t="s">
        <v>14</v>
      </c>
      <c r="B34" s="81">
        <v>7501</v>
      </c>
      <c r="C34" s="5">
        <v>0.20925358697404484</v>
      </c>
      <c r="D34" s="81">
        <v>17051</v>
      </c>
      <c r="E34" s="5">
        <v>0.20817685821582943</v>
      </c>
      <c r="F34" s="81">
        <v>2.2731635781895747</v>
      </c>
    </row>
    <row r="35" spans="1:6" x14ac:dyDescent="0.25">
      <c r="A35" s="4" t="s">
        <v>192</v>
      </c>
      <c r="B35" s="81"/>
      <c r="C35" s="5"/>
      <c r="D35" s="81"/>
      <c r="E35" s="5">
        <v>-1</v>
      </c>
      <c r="F35" s="81"/>
    </row>
    <row r="36" spans="1:6" x14ac:dyDescent="0.25">
      <c r="A36" s="4" t="s">
        <v>16</v>
      </c>
      <c r="B36" s="81">
        <v>12816</v>
      </c>
      <c r="C36" s="5">
        <v>0.18699638788552386</v>
      </c>
      <c r="D36" s="81">
        <v>26652</v>
      </c>
      <c r="E36" s="5">
        <v>0.25716981132075478</v>
      </c>
      <c r="F36" s="81">
        <v>2.0795880149812733</v>
      </c>
    </row>
    <row r="37" spans="1:6" x14ac:dyDescent="0.25">
      <c r="A37" s="4" t="s">
        <v>17</v>
      </c>
      <c r="B37" s="81">
        <v>9436</v>
      </c>
      <c r="C37" s="5">
        <v>0.11247347323744394</v>
      </c>
      <c r="D37" s="81">
        <v>21204</v>
      </c>
      <c r="E37" s="5">
        <v>0.16135392704567852</v>
      </c>
      <c r="F37" s="81">
        <v>2.2471386180584996</v>
      </c>
    </row>
    <row r="38" spans="1:6" x14ac:dyDescent="0.25">
      <c r="A38" s="4" t="s">
        <v>19</v>
      </c>
      <c r="B38" s="81">
        <v>2980</v>
      </c>
      <c r="C38" s="5">
        <v>0.19104716227018392</v>
      </c>
      <c r="D38" s="81">
        <v>9047</v>
      </c>
      <c r="E38" s="5">
        <v>0.14853370572553004</v>
      </c>
      <c r="F38" s="81">
        <v>3.0359060402684563</v>
      </c>
    </row>
    <row r="39" spans="1:6" x14ac:dyDescent="0.25">
      <c r="A39" s="2" t="s">
        <v>179</v>
      </c>
      <c r="B39" s="81">
        <v>614210</v>
      </c>
      <c r="C39" s="5">
        <v>7.5553703262681626E-2</v>
      </c>
      <c r="D39" s="81">
        <v>1422862</v>
      </c>
      <c r="E39" s="5">
        <v>7.5466036391011793E-2</v>
      </c>
      <c r="F39" s="81">
        <v>2.3165725077742141</v>
      </c>
    </row>
    <row r="40" spans="1:6" x14ac:dyDescent="0.25">
      <c r="A40" s="3" t="s">
        <v>193</v>
      </c>
      <c r="B40" s="81">
        <v>4820</v>
      </c>
      <c r="C40" s="5">
        <v>2.4006798385383554E-2</v>
      </c>
      <c r="D40" s="81">
        <v>12546</v>
      </c>
      <c r="E40" s="5">
        <v>4.5500000000000096E-2</v>
      </c>
      <c r="F40" s="81">
        <v>2.6029045643153528</v>
      </c>
    </row>
    <row r="41" spans="1:6" x14ac:dyDescent="0.25">
      <c r="A41" s="4" t="s">
        <v>25</v>
      </c>
      <c r="B41" s="81">
        <v>949</v>
      </c>
      <c r="C41" s="5">
        <v>-0.17478260869565221</v>
      </c>
      <c r="D41" s="81">
        <v>2512</v>
      </c>
      <c r="E41" s="5">
        <v>-0.14412265758091991</v>
      </c>
      <c r="F41" s="81">
        <v>2.6469968387776608</v>
      </c>
    </row>
    <row r="42" spans="1:6" x14ac:dyDescent="0.25">
      <c r="A42" s="4" t="s">
        <v>34</v>
      </c>
      <c r="B42" s="81">
        <v>1927</v>
      </c>
      <c r="C42" s="5">
        <v>0.20137157107231918</v>
      </c>
      <c r="D42" s="81">
        <v>4746</v>
      </c>
      <c r="E42" s="5">
        <v>0.15727871250914416</v>
      </c>
      <c r="F42" s="81">
        <v>2.4628956927867152</v>
      </c>
    </row>
    <row r="43" spans="1:6" x14ac:dyDescent="0.25">
      <c r="A43" s="4" t="s">
        <v>35</v>
      </c>
      <c r="B43" s="81">
        <v>1944</v>
      </c>
      <c r="C43" s="5">
        <v>-4.6082949308755561E-3</v>
      </c>
      <c r="D43" s="81">
        <v>5288</v>
      </c>
      <c r="E43" s="5">
        <v>6.5269943593875945E-2</v>
      </c>
      <c r="F43" s="81">
        <v>2.7201646090534979</v>
      </c>
    </row>
    <row r="44" spans="1:6" x14ac:dyDescent="0.25">
      <c r="A44" s="4" t="s">
        <v>196</v>
      </c>
      <c r="B44" s="81"/>
      <c r="C44" s="5"/>
      <c r="D44" s="81"/>
      <c r="E44" s="5">
        <v>-1</v>
      </c>
      <c r="F44" s="81"/>
    </row>
    <row r="45" spans="1:6" x14ac:dyDescent="0.25">
      <c r="A45" s="3" t="s">
        <v>194</v>
      </c>
      <c r="B45" s="81">
        <v>19344</v>
      </c>
      <c r="C45" s="5">
        <v>4.4041450777202007E-2</v>
      </c>
      <c r="D45" s="81">
        <v>58755</v>
      </c>
      <c r="E45" s="5">
        <v>7.7519806338028241E-2</v>
      </c>
      <c r="F45" s="81">
        <v>3.0373759305210917</v>
      </c>
    </row>
    <row r="46" spans="1:6" x14ac:dyDescent="0.25">
      <c r="A46" s="4" t="s">
        <v>44</v>
      </c>
      <c r="B46" s="81">
        <v>3131</v>
      </c>
      <c r="C46" s="5">
        <v>0.1040197461212975</v>
      </c>
      <c r="D46" s="81">
        <v>10489</v>
      </c>
      <c r="E46" s="5">
        <v>0.23691037735849063</v>
      </c>
      <c r="F46" s="81">
        <v>3.3500479080166081</v>
      </c>
    </row>
    <row r="47" spans="1:6" x14ac:dyDescent="0.25">
      <c r="A47" s="4" t="s">
        <v>53</v>
      </c>
      <c r="B47" s="81">
        <v>5681</v>
      </c>
      <c r="C47" s="5">
        <v>-9.9254796258125944E-2</v>
      </c>
      <c r="D47" s="81">
        <v>15031</v>
      </c>
      <c r="E47" s="5">
        <v>-7.020908078683652E-2</v>
      </c>
      <c r="F47" s="81">
        <v>2.645837000528076</v>
      </c>
    </row>
    <row r="48" spans="1:6" x14ac:dyDescent="0.25">
      <c r="A48" s="4" t="s">
        <v>54</v>
      </c>
      <c r="B48" s="81">
        <v>10532</v>
      </c>
      <c r="C48" s="5">
        <v>0.12221630261054872</v>
      </c>
      <c r="D48" s="81">
        <v>33235</v>
      </c>
      <c r="E48" s="5">
        <v>0.11220801820493942</v>
      </c>
      <c r="F48" s="81">
        <v>3.1556209646790734</v>
      </c>
    </row>
    <row r="49" spans="1:6" x14ac:dyDescent="0.25">
      <c r="A49" s="3" t="s">
        <v>195</v>
      </c>
      <c r="B49" s="81">
        <v>590046</v>
      </c>
      <c r="C49" s="5">
        <v>7.706236800169397E-2</v>
      </c>
      <c r="D49" s="81">
        <v>1351561</v>
      </c>
      <c r="E49" s="5">
        <v>7.5663096671603647E-2</v>
      </c>
      <c r="F49" s="81">
        <v>2.2906027665639628</v>
      </c>
    </row>
    <row r="50" spans="1:6" x14ac:dyDescent="0.25">
      <c r="A50" s="4" t="s">
        <v>21</v>
      </c>
      <c r="B50" s="81">
        <v>5101</v>
      </c>
      <c r="C50" s="5">
        <v>2.0199999999999996E-2</v>
      </c>
      <c r="D50" s="81">
        <v>13046</v>
      </c>
      <c r="E50" s="5">
        <v>-3.3558041336395283E-2</v>
      </c>
      <c r="F50" s="81">
        <v>2.5575377376984907</v>
      </c>
    </row>
    <row r="51" spans="1:6" x14ac:dyDescent="0.25">
      <c r="A51" s="4" t="s">
        <v>22</v>
      </c>
      <c r="B51" s="81">
        <v>4833</v>
      </c>
      <c r="C51" s="5">
        <v>0.17362797474502178</v>
      </c>
      <c r="D51" s="81">
        <v>12682</v>
      </c>
      <c r="E51" s="5">
        <v>0.13353593135502329</v>
      </c>
      <c r="F51" s="81">
        <v>2.6240430374508588</v>
      </c>
    </row>
    <row r="52" spans="1:6" x14ac:dyDescent="0.25">
      <c r="A52" s="4" t="s">
        <v>197</v>
      </c>
      <c r="B52" s="81"/>
      <c r="C52" s="5"/>
      <c r="D52" s="81"/>
      <c r="E52" s="5">
        <v>-1</v>
      </c>
      <c r="F52" s="81"/>
    </row>
    <row r="53" spans="1:6" x14ac:dyDescent="0.25">
      <c r="A53" s="4" t="s">
        <v>23</v>
      </c>
      <c r="B53" s="81">
        <v>3758</v>
      </c>
      <c r="C53" s="5">
        <v>1.5401242907322255E-2</v>
      </c>
      <c r="D53" s="81">
        <v>10311</v>
      </c>
      <c r="E53" s="5">
        <v>-1.0555608866711474E-2</v>
      </c>
      <c r="F53" s="81">
        <v>2.7437466737626397</v>
      </c>
    </row>
    <row r="54" spans="1:6" x14ac:dyDescent="0.25">
      <c r="A54" s="4" t="s">
        <v>24</v>
      </c>
      <c r="B54" s="81">
        <v>147916</v>
      </c>
      <c r="C54" s="5">
        <v>0.10762825456968916</v>
      </c>
      <c r="D54" s="81">
        <v>377642</v>
      </c>
      <c r="E54" s="5">
        <v>8.2301354159203255E-2</v>
      </c>
      <c r="F54" s="81">
        <v>2.5530841829146271</v>
      </c>
    </row>
    <row r="55" spans="1:6" x14ac:dyDescent="0.25">
      <c r="A55" s="65" t="s">
        <v>201</v>
      </c>
      <c r="B55" s="81">
        <v>19523</v>
      </c>
      <c r="C55" s="5">
        <v>0.21283468969373165</v>
      </c>
      <c r="D55" s="81">
        <v>51239</v>
      </c>
      <c r="E55" s="5">
        <v>0.17801636932131681</v>
      </c>
      <c r="F55" s="81">
        <v>2.6245454079803308</v>
      </c>
    </row>
    <row r="56" spans="1:6" x14ac:dyDescent="0.25">
      <c r="A56" s="65" t="s">
        <v>202</v>
      </c>
      <c r="B56" s="81">
        <v>32750</v>
      </c>
      <c r="C56" s="5">
        <v>6.4071739554226959E-2</v>
      </c>
      <c r="D56" s="81">
        <v>79065</v>
      </c>
      <c r="E56" s="5">
        <v>2.3959075309201605E-2</v>
      </c>
      <c r="F56" s="81">
        <v>2.4141984732824429</v>
      </c>
    </row>
    <row r="57" spans="1:6" x14ac:dyDescent="0.25">
      <c r="A57" s="65" t="s">
        <v>203</v>
      </c>
      <c r="B57" s="81">
        <v>20666</v>
      </c>
      <c r="C57" s="5">
        <v>-9.0625749220810681E-3</v>
      </c>
      <c r="D57" s="81">
        <v>50707</v>
      </c>
      <c r="E57" s="5">
        <v>3.2140530858166372E-2</v>
      </c>
      <c r="F57" s="81">
        <v>2.4536436659247074</v>
      </c>
    </row>
    <row r="58" spans="1:6" x14ac:dyDescent="0.25">
      <c r="A58" s="65" t="s">
        <v>204</v>
      </c>
      <c r="B58" s="81"/>
      <c r="C58" s="5"/>
      <c r="D58" s="81"/>
      <c r="E58" s="5">
        <v>-1</v>
      </c>
      <c r="F58" s="81"/>
    </row>
    <row r="59" spans="1:6" x14ac:dyDescent="0.25">
      <c r="A59" s="65" t="s">
        <v>205</v>
      </c>
      <c r="B59" s="81">
        <v>22190</v>
      </c>
      <c r="C59" s="5">
        <v>0.18548990276738975</v>
      </c>
      <c r="D59" s="81">
        <v>55874</v>
      </c>
      <c r="E59" s="5">
        <v>0.13805605344630933</v>
      </c>
      <c r="F59" s="81">
        <v>2.5179810725552052</v>
      </c>
    </row>
    <row r="60" spans="1:6" x14ac:dyDescent="0.25">
      <c r="A60" s="65" t="s">
        <v>206</v>
      </c>
      <c r="B60" s="81">
        <v>17494</v>
      </c>
      <c r="C60" s="5">
        <v>0.10135985897758748</v>
      </c>
      <c r="D60" s="81">
        <v>48409</v>
      </c>
      <c r="E60" s="5">
        <v>0.13769682726204469</v>
      </c>
      <c r="F60" s="81">
        <v>2.7671773179375787</v>
      </c>
    </row>
    <row r="61" spans="1:6" x14ac:dyDescent="0.25">
      <c r="A61" s="65" t="s">
        <v>207</v>
      </c>
      <c r="B61" s="81">
        <v>19576</v>
      </c>
      <c r="C61" s="5">
        <v>0.13820570963428103</v>
      </c>
      <c r="D61" s="81">
        <v>50729</v>
      </c>
      <c r="E61" s="5">
        <v>3.1937183425212012E-2</v>
      </c>
      <c r="F61" s="81">
        <v>2.5913874131589703</v>
      </c>
    </row>
    <row r="62" spans="1:6" x14ac:dyDescent="0.25">
      <c r="A62" s="65" t="s">
        <v>208</v>
      </c>
      <c r="B62" s="81">
        <v>15717</v>
      </c>
      <c r="C62" s="5">
        <v>0.12168141592920345</v>
      </c>
      <c r="D62" s="81">
        <v>41619</v>
      </c>
      <c r="E62" s="5">
        <v>8.7197304145659738E-2</v>
      </c>
      <c r="F62" s="81">
        <v>2.6480244321435387</v>
      </c>
    </row>
    <row r="63" spans="1:6" x14ac:dyDescent="0.25">
      <c r="A63" s="4" t="s">
        <v>26</v>
      </c>
      <c r="B63" s="81">
        <v>4113</v>
      </c>
      <c r="C63" s="5">
        <v>0.33020698576972829</v>
      </c>
      <c r="D63" s="81">
        <v>10406</v>
      </c>
      <c r="E63" s="5">
        <v>0.30909548370864259</v>
      </c>
      <c r="F63" s="81">
        <v>2.5300267444687576</v>
      </c>
    </row>
    <row r="64" spans="1:6" x14ac:dyDescent="0.25">
      <c r="A64" s="4" t="s">
        <v>27</v>
      </c>
      <c r="B64" s="81">
        <v>16600</v>
      </c>
      <c r="C64" s="5">
        <v>6.1584702948135783E-2</v>
      </c>
      <c r="D64" s="81">
        <v>42151</v>
      </c>
      <c r="E64" s="5">
        <v>1.0548776102227153E-2</v>
      </c>
      <c r="F64" s="81">
        <v>2.5392168674698796</v>
      </c>
    </row>
    <row r="65" spans="1:6" x14ac:dyDescent="0.25">
      <c r="A65" s="4" t="s">
        <v>28</v>
      </c>
      <c r="B65" s="81">
        <v>6213</v>
      </c>
      <c r="C65" s="5">
        <v>9.3645484949832714E-2</v>
      </c>
      <c r="D65" s="81">
        <v>16891</v>
      </c>
      <c r="E65" s="5">
        <v>4.7244094488188892E-2</v>
      </c>
      <c r="F65" s="81">
        <v>2.7186544342507646</v>
      </c>
    </row>
    <row r="66" spans="1:6" x14ac:dyDescent="0.25">
      <c r="A66" s="4" t="s">
        <v>29</v>
      </c>
      <c r="B66" s="81">
        <v>26316</v>
      </c>
      <c r="C66" s="5">
        <v>-4.6418088922709044E-2</v>
      </c>
      <c r="D66" s="81">
        <v>63720</v>
      </c>
      <c r="E66" s="5">
        <v>-4.2898341744772917E-2</v>
      </c>
      <c r="F66" s="81">
        <v>2.4213406292749657</v>
      </c>
    </row>
    <row r="67" spans="1:6" x14ac:dyDescent="0.25">
      <c r="A67" s="4" t="s">
        <v>30</v>
      </c>
      <c r="B67" s="81">
        <v>4374</v>
      </c>
      <c r="C67" s="5">
        <v>0.26233766233766231</v>
      </c>
      <c r="D67" s="81">
        <v>11418</v>
      </c>
      <c r="E67" s="5">
        <v>0.24095207042712752</v>
      </c>
      <c r="F67" s="81">
        <v>2.6104252400548695</v>
      </c>
    </row>
    <row r="68" spans="1:6" x14ac:dyDescent="0.25">
      <c r="A68" s="4" t="s">
        <v>31</v>
      </c>
      <c r="B68" s="81">
        <v>540</v>
      </c>
      <c r="C68" s="5">
        <v>0.60237388724035612</v>
      </c>
      <c r="D68" s="81">
        <v>1466</v>
      </c>
      <c r="E68" s="5">
        <v>0.6434977578475336</v>
      </c>
      <c r="F68" s="81">
        <v>2.7148148148148148</v>
      </c>
    </row>
    <row r="69" spans="1:6" x14ac:dyDescent="0.25">
      <c r="A69" s="4" t="s">
        <v>32</v>
      </c>
      <c r="B69" s="81">
        <v>29047</v>
      </c>
      <c r="C69" s="5">
        <v>-9.4008296684445325E-2</v>
      </c>
      <c r="D69" s="81">
        <v>72720</v>
      </c>
      <c r="E69" s="5">
        <v>-6.3477958505582799E-2</v>
      </c>
      <c r="F69" s="81">
        <v>2.5035287637277515</v>
      </c>
    </row>
    <row r="70" spans="1:6" x14ac:dyDescent="0.25">
      <c r="A70" s="4" t="s">
        <v>198</v>
      </c>
      <c r="B70" s="81"/>
      <c r="C70" s="5"/>
      <c r="D70" s="81"/>
      <c r="E70" s="5">
        <v>-1</v>
      </c>
      <c r="F70" s="81"/>
    </row>
    <row r="71" spans="1:6" x14ac:dyDescent="0.25">
      <c r="A71" s="4" t="s">
        <v>33</v>
      </c>
      <c r="B71" s="81">
        <v>5301</v>
      </c>
      <c r="C71" s="5">
        <v>0.28696285506190833</v>
      </c>
      <c r="D71" s="81">
        <v>11165</v>
      </c>
      <c r="E71" s="5">
        <v>0.24470457079152741</v>
      </c>
      <c r="F71" s="81">
        <v>2.1062063761554422</v>
      </c>
    </row>
    <row r="72" spans="1:6" x14ac:dyDescent="0.25">
      <c r="A72" s="4" t="s">
        <v>36</v>
      </c>
      <c r="B72" s="81">
        <v>942</v>
      </c>
      <c r="C72" s="5">
        <v>-0.11048158640226624</v>
      </c>
      <c r="D72" s="81">
        <v>2535</v>
      </c>
      <c r="E72" s="5">
        <v>-5.1272455089820368E-2</v>
      </c>
      <c r="F72" s="81">
        <v>2.6910828025477707</v>
      </c>
    </row>
    <row r="73" spans="1:6" x14ac:dyDescent="0.25">
      <c r="A73" s="4" t="s">
        <v>37</v>
      </c>
      <c r="B73" s="81">
        <v>734</v>
      </c>
      <c r="C73" s="5">
        <v>1.9444444444444375E-2</v>
      </c>
      <c r="D73" s="81">
        <v>1934</v>
      </c>
      <c r="E73" s="5">
        <v>2.1119324181626098E-2</v>
      </c>
      <c r="F73" s="81">
        <v>2.6348773841961854</v>
      </c>
    </row>
    <row r="74" spans="1:6" x14ac:dyDescent="0.25">
      <c r="A74" s="4" t="s">
        <v>38</v>
      </c>
      <c r="B74" s="81">
        <v>10084</v>
      </c>
      <c r="C74" s="5">
        <v>3.415034355450719E-2</v>
      </c>
      <c r="D74" s="81">
        <v>25833</v>
      </c>
      <c r="E74" s="5">
        <v>5.6737298535547653E-2</v>
      </c>
      <c r="F74" s="81">
        <v>2.561781039270131</v>
      </c>
    </row>
    <row r="75" spans="1:6" x14ac:dyDescent="0.25">
      <c r="A75" s="4" t="s">
        <v>39</v>
      </c>
      <c r="B75" s="81">
        <v>2540</v>
      </c>
      <c r="C75" s="5">
        <v>0.15245009074410154</v>
      </c>
      <c r="D75" s="81">
        <v>6694</v>
      </c>
      <c r="E75" s="5">
        <v>0.19878223495702008</v>
      </c>
      <c r="F75" s="81">
        <v>2.6354330708661418</v>
      </c>
    </row>
    <row r="76" spans="1:6" x14ac:dyDescent="0.25">
      <c r="A76" s="4" t="s">
        <v>40</v>
      </c>
      <c r="B76" s="81">
        <v>181792</v>
      </c>
      <c r="C76" s="5">
        <v>4.57131352641722E-2</v>
      </c>
      <c r="D76" s="81">
        <v>350692</v>
      </c>
      <c r="E76" s="5">
        <v>5.6906060697387018E-2</v>
      </c>
      <c r="F76" s="81">
        <v>1.9290837880654814</v>
      </c>
    </row>
    <row r="77" spans="1:6" x14ac:dyDescent="0.25">
      <c r="A77" s="65" t="s">
        <v>209</v>
      </c>
      <c r="B77" s="81">
        <v>12459</v>
      </c>
      <c r="C77" s="5">
        <v>6.2420056280378722E-2</v>
      </c>
      <c r="D77" s="81">
        <v>23667</v>
      </c>
      <c r="E77" s="5">
        <v>3.5301837270341307E-2</v>
      </c>
      <c r="F77" s="81">
        <v>1.8995906573561281</v>
      </c>
    </row>
    <row r="78" spans="1:6" x14ac:dyDescent="0.25">
      <c r="A78" s="65" t="s">
        <v>210</v>
      </c>
      <c r="B78" s="81">
        <v>22217</v>
      </c>
      <c r="C78" s="5">
        <v>0.18515950069348119</v>
      </c>
      <c r="D78" s="81">
        <v>42192</v>
      </c>
      <c r="E78" s="5">
        <v>0.15928012089572752</v>
      </c>
      <c r="F78" s="81">
        <v>1.89908628527704</v>
      </c>
    </row>
    <row r="79" spans="1:6" x14ac:dyDescent="0.25">
      <c r="A79" s="65" t="s">
        <v>211</v>
      </c>
      <c r="B79" s="81">
        <v>20097</v>
      </c>
      <c r="C79" s="5">
        <v>5.5293005671077422E-2</v>
      </c>
      <c r="D79" s="81">
        <v>36780</v>
      </c>
      <c r="E79" s="5">
        <v>8.0620519449994044E-2</v>
      </c>
      <c r="F79" s="81">
        <v>1.8301238990894164</v>
      </c>
    </row>
    <row r="80" spans="1:6" x14ac:dyDescent="0.25">
      <c r="A80" s="65" t="s">
        <v>212</v>
      </c>
      <c r="B80" s="81">
        <v>31562</v>
      </c>
      <c r="C80" s="5">
        <v>0.12632931268289194</v>
      </c>
      <c r="D80" s="81">
        <v>55464</v>
      </c>
      <c r="E80" s="5">
        <v>6.7395404333936426E-2</v>
      </c>
      <c r="F80" s="81">
        <v>1.7573030859894809</v>
      </c>
    </row>
    <row r="81" spans="1:6" x14ac:dyDescent="0.25">
      <c r="A81" s="65" t="s">
        <v>213</v>
      </c>
      <c r="B81" s="81"/>
      <c r="C81" s="5"/>
      <c r="D81" s="81"/>
      <c r="E81" s="5">
        <v>-1</v>
      </c>
      <c r="F81" s="81"/>
    </row>
    <row r="82" spans="1:6" x14ac:dyDescent="0.25">
      <c r="A82" s="65" t="s">
        <v>214</v>
      </c>
      <c r="B82" s="81">
        <v>22214</v>
      </c>
      <c r="C82" s="5">
        <v>-5.3232749435281113E-2</v>
      </c>
      <c r="D82" s="81">
        <v>41227</v>
      </c>
      <c r="E82" s="5">
        <v>-4.1410900297619069E-2</v>
      </c>
      <c r="F82" s="81">
        <v>1.8559016836229405</v>
      </c>
    </row>
    <row r="83" spans="1:6" x14ac:dyDescent="0.25">
      <c r="A83" s="65" t="s">
        <v>215</v>
      </c>
      <c r="B83" s="81">
        <v>28674</v>
      </c>
      <c r="C83" s="5">
        <v>-6.9448951775167078E-2</v>
      </c>
      <c r="D83" s="81">
        <v>52732</v>
      </c>
      <c r="E83" s="5">
        <v>-6.8125187763974027E-2</v>
      </c>
      <c r="F83" s="81">
        <v>1.8390179256469275</v>
      </c>
    </row>
    <row r="84" spans="1:6" x14ac:dyDescent="0.25">
      <c r="A84" s="65" t="s">
        <v>216</v>
      </c>
      <c r="B84" s="81">
        <v>20116</v>
      </c>
      <c r="C84" s="5">
        <v>0.12524472786261676</v>
      </c>
      <c r="D84" s="81">
        <v>40252</v>
      </c>
      <c r="E84" s="5">
        <v>0.1146433318564466</v>
      </c>
      <c r="F84" s="81">
        <v>2.0009942334460131</v>
      </c>
    </row>
    <row r="85" spans="1:6" x14ac:dyDescent="0.25">
      <c r="A85" s="65" t="s">
        <v>217</v>
      </c>
      <c r="B85" s="81">
        <v>10301</v>
      </c>
      <c r="C85" s="5">
        <v>-6.4565928078459844E-2</v>
      </c>
      <c r="D85" s="81">
        <v>21138</v>
      </c>
      <c r="E85" s="5">
        <v>-5.6170744775852821E-2</v>
      </c>
      <c r="F85" s="81">
        <v>2.0520337831278517</v>
      </c>
    </row>
    <row r="86" spans="1:6" x14ac:dyDescent="0.25">
      <c r="A86" s="65" t="s">
        <v>218</v>
      </c>
      <c r="B86" s="81">
        <v>14152</v>
      </c>
      <c r="C86" s="5">
        <v>7.7016742770167346E-2</v>
      </c>
      <c r="D86" s="81">
        <v>37240</v>
      </c>
      <c r="E86" s="5">
        <v>0.30877908202713145</v>
      </c>
      <c r="F86" s="81">
        <v>2.6314301865460714</v>
      </c>
    </row>
    <row r="87" spans="1:6" ht="14.4" x14ac:dyDescent="0.3">
      <c r="A87" s="65" t="s">
        <v>219</v>
      </c>
      <c r="B87" s="82">
        <v>167640</v>
      </c>
      <c r="C87" s="5">
        <v>4.315360443047811E-2</v>
      </c>
      <c r="D87" s="82">
        <v>313452</v>
      </c>
      <c r="E87" s="5">
        <v>3.3281029549440344E-2</v>
      </c>
      <c r="F87" s="81">
        <v>1.8697924123120973</v>
      </c>
    </row>
    <row r="88" spans="1:6" x14ac:dyDescent="0.25">
      <c r="A88" s="4" t="s">
        <v>41</v>
      </c>
      <c r="B88" s="81">
        <v>14233</v>
      </c>
      <c r="C88" s="5">
        <v>4.5544699919194853E-2</v>
      </c>
      <c r="D88" s="81">
        <v>30083</v>
      </c>
      <c r="E88" s="5">
        <v>-1.1760454649978658E-2</v>
      </c>
      <c r="F88" s="81">
        <v>2.1136092180144734</v>
      </c>
    </row>
    <row r="89" spans="1:6" x14ac:dyDescent="0.25">
      <c r="A89" s="4" t="s">
        <v>42</v>
      </c>
      <c r="B89" s="81">
        <v>4051</v>
      </c>
      <c r="C89" s="5">
        <v>0.10562227074235797</v>
      </c>
      <c r="D89" s="81">
        <v>9917</v>
      </c>
      <c r="E89" s="5">
        <v>5.9621754460946752E-2</v>
      </c>
      <c r="F89" s="81">
        <v>2.4480375215996051</v>
      </c>
    </row>
    <row r="90" spans="1:6" x14ac:dyDescent="0.25">
      <c r="A90" s="4" t="s">
        <v>43</v>
      </c>
      <c r="B90" s="81">
        <v>13853</v>
      </c>
      <c r="C90" s="5">
        <v>5.2975326560231739E-3</v>
      </c>
      <c r="D90" s="81">
        <v>32665</v>
      </c>
      <c r="E90" s="5">
        <v>1.0643235048420463E-2</v>
      </c>
      <c r="F90" s="81">
        <v>2.3579730022377823</v>
      </c>
    </row>
    <row r="91" spans="1:6" x14ac:dyDescent="0.25">
      <c r="A91" s="4" t="s">
        <v>45</v>
      </c>
      <c r="B91" s="81">
        <v>5074</v>
      </c>
      <c r="C91" s="5">
        <v>8.884120171673815E-2</v>
      </c>
      <c r="D91" s="81">
        <v>12873</v>
      </c>
      <c r="E91" s="5">
        <v>0.16942223837209291</v>
      </c>
      <c r="F91" s="81">
        <v>2.5370516357903035</v>
      </c>
    </row>
    <row r="92" spans="1:6" x14ac:dyDescent="0.25">
      <c r="A92" s="4" t="s">
        <v>46</v>
      </c>
      <c r="B92" s="81">
        <v>16626</v>
      </c>
      <c r="C92" s="5">
        <v>3.2734952481520585E-2</v>
      </c>
      <c r="D92" s="81">
        <v>43814</v>
      </c>
      <c r="E92" s="5">
        <v>4.5006797529038467E-2</v>
      </c>
      <c r="F92" s="81">
        <v>2.6352700589438229</v>
      </c>
    </row>
    <row r="93" spans="1:6" x14ac:dyDescent="0.25">
      <c r="A93" s="4" t="s">
        <v>47</v>
      </c>
      <c r="B93" s="81">
        <v>11682</v>
      </c>
      <c r="C93" s="5">
        <v>0.44597103601930943</v>
      </c>
      <c r="D93" s="81">
        <v>25581</v>
      </c>
      <c r="E93" s="5">
        <v>0.42314325452016699</v>
      </c>
      <c r="F93" s="81">
        <v>2.189779147406266</v>
      </c>
    </row>
    <row r="94" spans="1:6" x14ac:dyDescent="0.25">
      <c r="A94" s="4" t="s">
        <v>48</v>
      </c>
      <c r="B94" s="81">
        <v>4659</v>
      </c>
      <c r="C94" s="5">
        <v>0.29885698355171453</v>
      </c>
      <c r="D94" s="81">
        <v>10420</v>
      </c>
      <c r="E94" s="5">
        <v>0.53370621136296736</v>
      </c>
      <c r="F94" s="81">
        <v>2.2365314445159905</v>
      </c>
    </row>
    <row r="95" spans="1:6" x14ac:dyDescent="0.25">
      <c r="A95" s="4" t="s">
        <v>49</v>
      </c>
      <c r="B95" s="81">
        <v>5342</v>
      </c>
      <c r="C95" s="5">
        <v>0.21741112123974471</v>
      </c>
      <c r="D95" s="81">
        <v>10731</v>
      </c>
      <c r="E95" s="5">
        <v>0.24316496756255801</v>
      </c>
      <c r="F95" s="81">
        <v>2.0087982029202545</v>
      </c>
    </row>
    <row r="96" spans="1:6" x14ac:dyDescent="0.25">
      <c r="A96" s="4" t="s">
        <v>50</v>
      </c>
      <c r="B96" s="81">
        <v>22410</v>
      </c>
      <c r="C96" s="5">
        <v>0.11056048367114335</v>
      </c>
      <c r="D96" s="81">
        <v>54173</v>
      </c>
      <c r="E96" s="5">
        <v>0.12914521541571999</v>
      </c>
      <c r="F96" s="81">
        <v>2.4173583221775994</v>
      </c>
    </row>
    <row r="97" spans="1:6" x14ac:dyDescent="0.25">
      <c r="A97" s="4" t="s">
        <v>51</v>
      </c>
      <c r="B97" s="81">
        <v>13865</v>
      </c>
      <c r="C97" s="5">
        <v>7.6809568188878519E-2</v>
      </c>
      <c r="D97" s="81">
        <v>26823</v>
      </c>
      <c r="E97" s="5">
        <v>6.3602839129228039E-2</v>
      </c>
      <c r="F97" s="81">
        <v>1.9345834835917779</v>
      </c>
    </row>
    <row r="98" spans="1:6" x14ac:dyDescent="0.25">
      <c r="A98" s="4" t="s">
        <v>52</v>
      </c>
      <c r="B98" s="81">
        <v>11144</v>
      </c>
      <c r="C98" s="5">
        <v>0.37072570725707266</v>
      </c>
      <c r="D98" s="81">
        <v>27229</v>
      </c>
      <c r="E98" s="5">
        <v>0.37833459883573783</v>
      </c>
      <c r="F98" s="81">
        <v>2.4433776022972005</v>
      </c>
    </row>
    <row r="99" spans="1:6" x14ac:dyDescent="0.25">
      <c r="A99" s="4" t="s">
        <v>199</v>
      </c>
      <c r="B99" s="81"/>
      <c r="C99" s="5"/>
      <c r="D99" s="81"/>
      <c r="E99" s="5">
        <v>-1</v>
      </c>
      <c r="F99" s="81"/>
    </row>
    <row r="100" spans="1:6" x14ac:dyDescent="0.25">
      <c r="A100" s="4" t="s">
        <v>200</v>
      </c>
      <c r="B100" s="81"/>
      <c r="C100" s="5"/>
      <c r="D100" s="81"/>
      <c r="E100" s="5">
        <v>-1</v>
      </c>
      <c r="F100" s="81"/>
    </row>
    <row r="101" spans="1:6" x14ac:dyDescent="0.25">
      <c r="A101" s="4" t="s">
        <v>55</v>
      </c>
      <c r="B101" s="81">
        <v>15528</v>
      </c>
      <c r="C101" s="5">
        <v>0.33379144476894007</v>
      </c>
      <c r="D101" s="81">
        <v>32259</v>
      </c>
      <c r="E101" s="5">
        <v>0.438913421651278</v>
      </c>
      <c r="F101" s="81">
        <v>2.0774729520865534</v>
      </c>
    </row>
    <row r="102" spans="1:6" x14ac:dyDescent="0.25">
      <c r="A102" s="4" t="s">
        <v>56</v>
      </c>
      <c r="B102" s="81">
        <v>1375</v>
      </c>
      <c r="C102" s="5">
        <v>0.14392678868552422</v>
      </c>
      <c r="D102" s="81">
        <v>3687</v>
      </c>
      <c r="E102" s="5">
        <v>0.17121982210927578</v>
      </c>
      <c r="F102" s="81">
        <v>2.6814545454545455</v>
      </c>
    </row>
    <row r="103" spans="1:6" x14ac:dyDescent="0.25">
      <c r="A103" s="2" t="s">
        <v>180</v>
      </c>
      <c r="B103" s="81">
        <v>6983</v>
      </c>
      <c r="C103" s="5">
        <v>1.7633343048673922E-2</v>
      </c>
      <c r="D103" s="81">
        <v>18131</v>
      </c>
      <c r="E103" s="5">
        <v>2.3136391851475757E-2</v>
      </c>
      <c r="F103" s="81">
        <v>2.5964485178290135</v>
      </c>
    </row>
    <row r="104" spans="1:6" x14ac:dyDescent="0.25">
      <c r="A104" s="3" t="s">
        <v>220</v>
      </c>
      <c r="B104" s="81">
        <v>6983</v>
      </c>
      <c r="C104" s="5">
        <v>1.7633343048673922E-2</v>
      </c>
      <c r="D104" s="81">
        <v>18131</v>
      </c>
      <c r="E104" s="5">
        <v>2.3136391851475757E-2</v>
      </c>
      <c r="F104" s="81">
        <v>2.5964485178290135</v>
      </c>
    </row>
    <row r="105" spans="1:6" x14ac:dyDescent="0.25">
      <c r="A105" s="4" t="s">
        <v>57</v>
      </c>
      <c r="B105" s="81">
        <v>6201</v>
      </c>
      <c r="C105" s="5">
        <v>1.0428548150562156E-2</v>
      </c>
      <c r="D105" s="81">
        <v>16117</v>
      </c>
      <c r="E105" s="5">
        <v>1.7744379893912532E-2</v>
      </c>
      <c r="F105" s="81">
        <v>2.5990969198516369</v>
      </c>
    </row>
    <row r="106" spans="1:6" x14ac:dyDescent="0.25">
      <c r="A106" s="4" t="s">
        <v>58</v>
      </c>
      <c r="B106" s="81">
        <v>782</v>
      </c>
      <c r="C106" s="5">
        <v>7.8620689655172438E-2</v>
      </c>
      <c r="D106" s="81">
        <v>2014</v>
      </c>
      <c r="E106" s="5">
        <v>6.8435013262599487E-2</v>
      </c>
      <c r="F106" s="81">
        <v>2.5754475703324808</v>
      </c>
    </row>
    <row r="107" spans="1:6" x14ac:dyDescent="0.25">
      <c r="A107" s="4" t="s">
        <v>221</v>
      </c>
      <c r="B107" s="81"/>
      <c r="C107" s="5"/>
      <c r="D107" s="81"/>
      <c r="E107" s="5">
        <v>-1</v>
      </c>
      <c r="F107" s="81"/>
    </row>
    <row r="108" spans="1:6" x14ac:dyDescent="0.25">
      <c r="A108" s="2" t="s">
        <v>59</v>
      </c>
      <c r="B108" s="81">
        <v>9537</v>
      </c>
      <c r="C108" s="5">
        <v>-0.13574988672405985</v>
      </c>
      <c r="D108" s="81">
        <v>21142</v>
      </c>
      <c r="E108" s="5">
        <v>-0.15822583213887564</v>
      </c>
      <c r="F108" s="81">
        <v>2.2168396770472896</v>
      </c>
    </row>
    <row r="109" spans="1:6" ht="14.4" x14ac:dyDescent="0.3">
      <c r="A109" s="2" t="s">
        <v>222</v>
      </c>
      <c r="B109" s="82">
        <v>623054</v>
      </c>
      <c r="C109" s="5">
        <v>0.11433558804276678</v>
      </c>
      <c r="D109" s="82">
        <v>1523140</v>
      </c>
      <c r="E109" s="5">
        <v>0.11366775391009143</v>
      </c>
      <c r="F109" s="81">
        <v>2.4446356174585189</v>
      </c>
    </row>
    <row r="110" spans="1:6" x14ac:dyDescent="0.25">
      <c r="A110" s="2" t="s">
        <v>60</v>
      </c>
      <c r="B110" s="81">
        <v>804846</v>
      </c>
      <c r="C110" s="5">
        <v>9.8059814099057174E-2</v>
      </c>
      <c r="D110" s="81">
        <v>1873832</v>
      </c>
      <c r="E110" s="5">
        <v>0.1025855418893562</v>
      </c>
      <c r="F110" s="81">
        <v>2.3281870072038626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2A95-5548-49B0-9D10-37120C34471B}">
  <dimension ref="A2:F30"/>
  <sheetViews>
    <sheetView workbookViewId="0">
      <selection activeCell="A4" sqref="A4"/>
    </sheetView>
  </sheetViews>
  <sheetFormatPr baseColWidth="10" defaultRowHeight="13.8" x14ac:dyDescent="0.25"/>
  <cols>
    <col min="1" max="1" width="37.19921875" bestFit="1" customWidth="1"/>
    <col min="2" max="2" width="19.5" bestFit="1" customWidth="1"/>
    <col min="3" max="3" width="33.59765625" bestFit="1" customWidth="1"/>
    <col min="4" max="4" width="13" bestFit="1" customWidth="1"/>
    <col min="5" max="5" width="36.796875" bestFit="1" customWidth="1"/>
    <col min="6" max="6" width="16" bestFit="1" customWidth="1"/>
  </cols>
  <sheetData>
    <row r="2" spans="1:6" x14ac:dyDescent="0.25">
      <c r="A2" s="1" t="s">
        <v>226</v>
      </c>
      <c r="B2" t="s" vm="3">
        <v>227</v>
      </c>
    </row>
    <row r="3" spans="1:6" x14ac:dyDescent="0.25">
      <c r="A3" s="1" t="s">
        <v>61</v>
      </c>
      <c r="B3" t="s" vm="7">
        <v>257</v>
      </c>
    </row>
    <row r="4" spans="1:6" x14ac:dyDescent="0.25">
      <c r="A4" s="1" t="s">
        <v>62</v>
      </c>
      <c r="B4" t="s" vm="8">
        <v>258</v>
      </c>
    </row>
    <row r="5" spans="1:6" x14ac:dyDescent="0.25">
      <c r="A5" s="1" t="s">
        <v>66</v>
      </c>
      <c r="B5" t="s" vm="1">
        <v>67</v>
      </c>
    </row>
    <row r="7" spans="1:6" x14ac:dyDescent="0.25">
      <c r="A7" s="1" t="s">
        <v>2</v>
      </c>
      <c r="B7" t="s">
        <v>0</v>
      </c>
      <c r="C7" t="s">
        <v>63</v>
      </c>
      <c r="D7" t="s">
        <v>1</v>
      </c>
      <c r="E7" t="s">
        <v>65</v>
      </c>
      <c r="F7" t="s">
        <v>64</v>
      </c>
    </row>
    <row r="8" spans="1:6" x14ac:dyDescent="0.25">
      <c r="A8" s="2" t="s">
        <v>223</v>
      </c>
      <c r="B8" s="81">
        <v>698103</v>
      </c>
      <c r="C8" s="5">
        <v>0.1012252083422065</v>
      </c>
      <c r="D8" s="81">
        <v>1527865</v>
      </c>
      <c r="E8" s="5">
        <v>9.6458084401720878E-2</v>
      </c>
      <c r="F8" s="81">
        <v>2.188595379191896</v>
      </c>
    </row>
    <row r="9" spans="1:6" x14ac:dyDescent="0.25">
      <c r="A9" s="3" t="s">
        <v>228</v>
      </c>
      <c r="B9" s="81">
        <v>285318</v>
      </c>
      <c r="C9" s="5">
        <v>0.11076160036127636</v>
      </c>
      <c r="D9" s="81">
        <v>627734</v>
      </c>
      <c r="E9" s="5">
        <v>0.13491094948048588</v>
      </c>
      <c r="F9" s="81">
        <v>2.2001205672267434</v>
      </c>
    </row>
    <row r="10" spans="1:6" x14ac:dyDescent="0.25">
      <c r="A10" s="4" t="s">
        <v>243</v>
      </c>
      <c r="B10" s="81">
        <v>68700</v>
      </c>
      <c r="C10" s="5">
        <v>5.2438071602555203E-2</v>
      </c>
      <c r="D10" s="81">
        <v>145713</v>
      </c>
      <c r="E10" s="5">
        <v>5.5723000681050738E-2</v>
      </c>
      <c r="F10" s="81">
        <v>2.1210043668122269</v>
      </c>
    </row>
    <row r="11" spans="1:6" x14ac:dyDescent="0.25">
      <c r="A11" s="4" t="s">
        <v>244</v>
      </c>
      <c r="B11" s="81">
        <v>216618</v>
      </c>
      <c r="C11" s="5">
        <v>0.13063312281434314</v>
      </c>
      <c r="D11" s="81">
        <v>482021</v>
      </c>
      <c r="E11" s="5">
        <v>0.16124175180863953</v>
      </c>
      <c r="F11" s="81">
        <v>2.2252121245695187</v>
      </c>
    </row>
    <row r="12" spans="1:6" x14ac:dyDescent="0.25">
      <c r="A12" s="3" t="s">
        <v>229</v>
      </c>
      <c r="B12" s="81">
        <v>412785</v>
      </c>
      <c r="C12" s="5">
        <v>9.472877427293902E-2</v>
      </c>
      <c r="D12" s="81">
        <v>900131</v>
      </c>
      <c r="E12" s="5">
        <v>7.1148413384074516E-2</v>
      </c>
      <c r="F12" s="81">
        <v>2.1806291410782852</v>
      </c>
    </row>
    <row r="13" spans="1:6" x14ac:dyDescent="0.25">
      <c r="A13" s="4" t="s">
        <v>245</v>
      </c>
      <c r="B13" s="81">
        <v>334435</v>
      </c>
      <c r="C13" s="5">
        <v>9.3560960297166318E-2</v>
      </c>
      <c r="D13" s="81">
        <v>744297</v>
      </c>
      <c r="E13" s="5">
        <v>7.9533027200918927E-2</v>
      </c>
      <c r="F13" s="81">
        <v>2.22553560482605</v>
      </c>
    </row>
    <row r="14" spans="1:6" x14ac:dyDescent="0.25">
      <c r="A14" s="4" t="s">
        <v>246</v>
      </c>
      <c r="B14" s="81">
        <v>78350</v>
      </c>
      <c r="C14" s="5">
        <v>9.9741732637134373E-2</v>
      </c>
      <c r="D14" s="81">
        <v>155834</v>
      </c>
      <c r="E14" s="5">
        <v>3.2834040296924716E-2</v>
      </c>
      <c r="F14" s="81">
        <v>1.9889470325462668</v>
      </c>
    </row>
    <row r="15" spans="1:6" x14ac:dyDescent="0.25">
      <c r="A15" s="2" t="s">
        <v>224</v>
      </c>
      <c r="B15" s="81"/>
      <c r="C15" s="5"/>
      <c r="D15" s="81"/>
      <c r="E15" s="5">
        <v>-1</v>
      </c>
      <c r="F15" s="81"/>
    </row>
    <row r="16" spans="1:6" x14ac:dyDescent="0.25">
      <c r="A16" s="2" t="s">
        <v>225</v>
      </c>
      <c r="B16" s="81">
        <v>106743</v>
      </c>
      <c r="C16" s="5">
        <v>7.7798420808174562E-2</v>
      </c>
      <c r="D16" s="81">
        <v>345967</v>
      </c>
      <c r="E16" s="5">
        <v>0.13048550161093209</v>
      </c>
      <c r="F16" s="81">
        <v>3.2411211976429368</v>
      </c>
    </row>
    <row r="17" spans="1:6" x14ac:dyDescent="0.25">
      <c r="A17" s="3" t="s">
        <v>230</v>
      </c>
      <c r="B17" s="81">
        <v>106743</v>
      </c>
      <c r="C17" s="5">
        <v>7.7798420808174562E-2</v>
      </c>
      <c r="D17" s="81">
        <v>345967</v>
      </c>
      <c r="E17" s="5">
        <v>0.13048550161093209</v>
      </c>
      <c r="F17" s="81">
        <v>3.2411211976429368</v>
      </c>
    </row>
    <row r="18" spans="1:6" x14ac:dyDescent="0.25">
      <c r="A18" s="4" t="s">
        <v>231</v>
      </c>
      <c r="B18" s="81">
        <v>106743</v>
      </c>
      <c r="C18" s="5">
        <v>7.7798420808174562E-2</v>
      </c>
      <c r="D18" s="81">
        <v>345967</v>
      </c>
      <c r="E18" s="5">
        <v>0.13048550161093209</v>
      </c>
      <c r="F18" s="81">
        <v>3.2411211976429368</v>
      </c>
    </row>
    <row r="19" spans="1:6" x14ac:dyDescent="0.25">
      <c r="A19" s="65" t="s">
        <v>232</v>
      </c>
      <c r="B19" s="81">
        <v>75856</v>
      </c>
      <c r="C19" s="5">
        <v>0.10806625960442906</v>
      </c>
      <c r="D19" s="81">
        <v>270619</v>
      </c>
      <c r="E19" s="5">
        <v>0.16246772939513821</v>
      </c>
      <c r="F19" s="81">
        <v>3.5675358574140477</v>
      </c>
    </row>
    <row r="20" spans="1:6" x14ac:dyDescent="0.25">
      <c r="A20" s="65" t="s">
        <v>233</v>
      </c>
      <c r="B20" s="81">
        <v>3477</v>
      </c>
      <c r="C20" s="5">
        <v>0.65256653992395441</v>
      </c>
      <c r="D20" s="81">
        <v>9944</v>
      </c>
      <c r="E20" s="5">
        <v>0.64608508525078623</v>
      </c>
      <c r="F20" s="81">
        <v>2.8599367270635607</v>
      </c>
    </row>
    <row r="21" spans="1:6" x14ac:dyDescent="0.25">
      <c r="A21" s="65" t="s">
        <v>234</v>
      </c>
      <c r="B21" s="81"/>
      <c r="C21" s="5"/>
      <c r="D21" s="81"/>
      <c r="E21" s="5">
        <v>-1</v>
      </c>
      <c r="F21" s="81"/>
    </row>
    <row r="22" spans="1:6" x14ac:dyDescent="0.25">
      <c r="A22" s="65" t="s">
        <v>235</v>
      </c>
      <c r="B22" s="81"/>
      <c r="C22" s="5"/>
      <c r="D22" s="81"/>
      <c r="E22" s="5">
        <v>-1</v>
      </c>
      <c r="F22" s="81"/>
    </row>
    <row r="23" spans="1:6" x14ac:dyDescent="0.25">
      <c r="A23" s="65" t="s">
        <v>236</v>
      </c>
      <c r="B23" s="81"/>
      <c r="C23" s="5"/>
      <c r="D23" s="81"/>
      <c r="E23" s="5">
        <v>-1</v>
      </c>
      <c r="F23" s="81"/>
    </row>
    <row r="24" spans="1:6" x14ac:dyDescent="0.25">
      <c r="A24" s="65" t="s">
        <v>237</v>
      </c>
      <c r="B24" s="81"/>
      <c r="C24" s="5"/>
      <c r="D24" s="81"/>
      <c r="E24" s="5">
        <v>-1</v>
      </c>
      <c r="F24" s="81"/>
    </row>
    <row r="25" spans="1:6" x14ac:dyDescent="0.25">
      <c r="A25" s="65" t="s">
        <v>238</v>
      </c>
      <c r="B25" s="81">
        <v>27410</v>
      </c>
      <c r="C25" s="5">
        <v>-3.7435033010254304E-2</v>
      </c>
      <c r="D25" s="81">
        <v>65404</v>
      </c>
      <c r="E25" s="5">
        <v>-2.666825406274187E-2</v>
      </c>
      <c r="F25" s="81">
        <v>2.3861364465523534</v>
      </c>
    </row>
    <row r="26" spans="1:6" x14ac:dyDescent="0.25">
      <c r="A26" s="65" t="s">
        <v>239</v>
      </c>
      <c r="B26" s="81"/>
      <c r="C26" s="5"/>
      <c r="D26" s="81"/>
      <c r="E26" s="5">
        <v>-1</v>
      </c>
      <c r="F26" s="81"/>
    </row>
    <row r="27" spans="1:6" x14ac:dyDescent="0.25">
      <c r="A27" s="65" t="s">
        <v>240</v>
      </c>
      <c r="B27" s="81"/>
      <c r="C27" s="5"/>
      <c r="D27" s="81"/>
      <c r="E27" s="5">
        <v>-1</v>
      </c>
      <c r="F27" s="81"/>
    </row>
    <row r="28" spans="1:6" x14ac:dyDescent="0.25">
      <c r="A28" s="65" t="s">
        <v>241</v>
      </c>
      <c r="B28" s="81"/>
      <c r="C28" s="5"/>
      <c r="D28" s="81"/>
      <c r="E28" s="5">
        <v>-1</v>
      </c>
      <c r="F28" s="81"/>
    </row>
    <row r="29" spans="1:6" x14ac:dyDescent="0.25">
      <c r="A29" s="65" t="s">
        <v>242</v>
      </c>
      <c r="B29" s="81"/>
      <c r="C29" s="5"/>
      <c r="D29" s="81"/>
      <c r="E29" s="5">
        <v>-1</v>
      </c>
      <c r="F29" s="81"/>
    </row>
    <row r="30" spans="1:6" x14ac:dyDescent="0.25">
      <c r="A30" s="2" t="s">
        <v>60</v>
      </c>
      <c r="B30" s="81">
        <v>804846</v>
      </c>
      <c r="C30" s="5">
        <v>9.8059814099057174E-2</v>
      </c>
      <c r="D30" s="81">
        <v>1873832</v>
      </c>
      <c r="E30" s="5">
        <v>0.1025855418893562</v>
      </c>
      <c r="F30" s="81">
        <v>2.3281870072038626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4018-930B-4797-B048-802FAFC3F85E}">
  <dimension ref="A1:G125"/>
  <sheetViews>
    <sheetView zoomScale="70" zoomScaleNormal="70" zoomScalePageLayoutView="75" workbookViewId="0">
      <selection activeCell="J15" sqref="J15"/>
    </sheetView>
  </sheetViews>
  <sheetFormatPr baseColWidth="10" defaultColWidth="10.19921875" defaultRowHeight="13.8" x14ac:dyDescent="0.25"/>
  <cols>
    <col min="1" max="1" width="58.69921875" style="6" customWidth="1"/>
    <col min="2" max="2" width="15.59765625" style="6" customWidth="1"/>
    <col min="3" max="3" width="10.19921875" style="6" bestFit="1" customWidth="1"/>
    <col min="4" max="4" width="15.19921875" style="6" customWidth="1"/>
    <col min="5" max="5" width="9.5" style="6" customWidth="1"/>
    <col min="6" max="6" width="7.59765625" style="6" customWidth="1"/>
    <col min="7" max="8" width="12.19921875" style="6" bestFit="1" customWidth="1"/>
    <col min="9" max="16384" width="10.19921875" style="6"/>
  </cols>
  <sheetData>
    <row r="1" spans="1:7" ht="28.5" customHeight="1" x14ac:dyDescent="0.25">
      <c r="A1" s="70" t="s">
        <v>70</v>
      </c>
      <c r="B1" s="71"/>
      <c r="C1" s="71"/>
      <c r="D1" s="71"/>
      <c r="E1" s="71"/>
      <c r="F1" s="71"/>
      <c r="G1" s="71"/>
    </row>
    <row r="2" spans="1:7" ht="22.8" x14ac:dyDescent="0.4">
      <c r="A2" s="7" t="s">
        <v>71</v>
      </c>
      <c r="B2" s="8"/>
      <c r="C2" s="8"/>
      <c r="D2" s="8"/>
      <c r="E2" s="8"/>
      <c r="F2" s="8"/>
    </row>
    <row r="3" spans="1:7" ht="32.4" customHeight="1" x14ac:dyDescent="0.4">
      <c r="A3" s="66" t="str" vm="6">
        <f>'Abfrage1 (3)'!B3</f>
        <v>November</v>
      </c>
      <c r="B3" s="66" t="str" vm="5">
        <f>'Abfrage1 (3)'!B2</f>
        <v>2023</v>
      </c>
      <c r="C3" s="8"/>
      <c r="D3" s="8"/>
      <c r="E3" s="8"/>
      <c r="F3" s="8"/>
    </row>
    <row r="4" spans="1:7" ht="20.399999999999999" customHeight="1" x14ac:dyDescent="0.4">
      <c r="A4" s="66" t="s">
        <v>249</v>
      </c>
      <c r="B4" s="8"/>
      <c r="C4" s="8"/>
      <c r="D4" s="8"/>
      <c r="E4" s="8"/>
      <c r="F4" s="8"/>
    </row>
    <row r="5" spans="1:7" ht="22.8" x14ac:dyDescent="0.4">
      <c r="A5" s="9" t="s">
        <v>256</v>
      </c>
      <c r="B5" s="8"/>
      <c r="C5" s="8"/>
      <c r="D5" s="8"/>
      <c r="E5" s="8"/>
      <c r="F5" s="8"/>
    </row>
    <row r="6" spans="1:7" ht="21" customHeight="1" x14ac:dyDescent="0.25">
      <c r="A6" s="10">
        <f ca="1">TODAY()</f>
        <v>46003</v>
      </c>
      <c r="B6" s="8"/>
      <c r="C6" s="8"/>
      <c r="D6" s="8"/>
      <c r="E6" s="8"/>
      <c r="F6" s="8"/>
    </row>
    <row r="7" spans="1:7" ht="33" customHeight="1" x14ac:dyDescent="0.25">
      <c r="A7" s="11" t="s">
        <v>72</v>
      </c>
      <c r="B7" s="12" t="s">
        <v>73</v>
      </c>
      <c r="C7" s="13" t="s">
        <v>74</v>
      </c>
      <c r="D7" s="12" t="s">
        <v>75</v>
      </c>
      <c r="E7" s="14" t="s">
        <v>74</v>
      </c>
      <c r="F7" s="12" t="s">
        <v>76</v>
      </c>
    </row>
    <row r="8" spans="1:7" ht="23.25" customHeight="1" x14ac:dyDescent="0.25">
      <c r="A8" s="15" t="s">
        <v>77</v>
      </c>
      <c r="B8" s="16">
        <f>'Abfrage1 (3)'!B110</f>
        <v>6627449</v>
      </c>
      <c r="C8" s="17">
        <f>'Abfrage1 (3)'!C110*100</f>
        <v>33.80298154302119</v>
      </c>
      <c r="D8" s="18">
        <f>'Abfrage1 (3)'!D110</f>
        <v>15466017</v>
      </c>
      <c r="E8" s="19">
        <f>'Abfrage1 (3)'!E110*100</f>
        <v>32.552881179319961</v>
      </c>
      <c r="F8" s="20">
        <f>'Abfrage1 (3)'!F110</f>
        <v>2.3336304813511202</v>
      </c>
    </row>
    <row r="9" spans="1:7" ht="15.6" x14ac:dyDescent="0.3">
      <c r="A9" s="21" t="s">
        <v>78</v>
      </c>
      <c r="B9" s="36">
        <f>'Abfrage1 (3)'!B109</f>
        <v>5130178</v>
      </c>
      <c r="C9" s="22">
        <f>'Abfrage1 (3)'!C109*100</f>
        <v>39.282451481569055</v>
      </c>
      <c r="D9" s="23">
        <f>'Abfrage1 (3)'!D109</f>
        <v>12591293</v>
      </c>
      <c r="E9" s="24">
        <f>'Abfrage1 (3)'!E109*100</f>
        <v>36.988863154889671</v>
      </c>
      <c r="F9" s="25">
        <f>'Abfrage1 (3)'!F109</f>
        <v>2.4543579189649951</v>
      </c>
    </row>
    <row r="10" spans="1:7" ht="15" x14ac:dyDescent="0.25">
      <c r="A10" s="26"/>
      <c r="B10" s="27"/>
      <c r="C10" s="28"/>
      <c r="D10" s="27"/>
      <c r="E10" s="28"/>
      <c r="F10" s="29"/>
    </row>
    <row r="11" spans="1:7" ht="15.6" x14ac:dyDescent="0.25">
      <c r="A11" s="30" t="s">
        <v>79</v>
      </c>
      <c r="B11" s="31"/>
      <c r="C11" s="32"/>
      <c r="D11" s="33"/>
      <c r="E11" s="32"/>
      <c r="F11" s="34"/>
    </row>
    <row r="12" spans="1:7" ht="15" x14ac:dyDescent="0.25">
      <c r="A12" s="35" t="s">
        <v>250</v>
      </c>
      <c r="B12" s="36">
        <f>B24</f>
        <v>1497271</v>
      </c>
      <c r="C12" s="22">
        <f t="shared" ref="C12:F12" si="0">C24</f>
        <v>17.909373476688948</v>
      </c>
      <c r="D12" s="23">
        <f t="shared" si="0"/>
        <v>2874724</v>
      </c>
      <c r="E12" s="24">
        <f t="shared" si="0"/>
        <v>16.087753807337201</v>
      </c>
      <c r="F12" s="25">
        <f t="shared" si="0"/>
        <v>1.9199757425342507</v>
      </c>
    </row>
    <row r="13" spans="1:7" ht="15" x14ac:dyDescent="0.25">
      <c r="A13" s="35" t="s">
        <v>247</v>
      </c>
      <c r="B13" s="36">
        <f>B36</f>
        <v>1193213</v>
      </c>
      <c r="C13" s="22">
        <f t="shared" ref="C13:F13" si="1">C36</f>
        <v>26.704094158422986</v>
      </c>
      <c r="D13" s="23">
        <f t="shared" si="1"/>
        <v>3057993</v>
      </c>
      <c r="E13" s="24">
        <f t="shared" si="1"/>
        <v>27.48877800184022</v>
      </c>
      <c r="F13" s="25">
        <f t="shared" si="1"/>
        <v>2.5628223963366139</v>
      </c>
    </row>
    <row r="14" spans="1:7" ht="15" x14ac:dyDescent="0.25">
      <c r="A14" s="35" t="s">
        <v>8</v>
      </c>
      <c r="B14" s="36">
        <f>B79</f>
        <v>362778</v>
      </c>
      <c r="C14" s="22">
        <f>C79</f>
        <v>38.5040049479624</v>
      </c>
      <c r="D14" s="23">
        <f>D79</f>
        <v>921246</v>
      </c>
      <c r="E14" s="24">
        <f>E79</f>
        <v>38.494288072376648</v>
      </c>
      <c r="F14" s="25">
        <f>F79</f>
        <v>2.5394208028050214</v>
      </c>
    </row>
    <row r="15" spans="1:7" ht="15" x14ac:dyDescent="0.25">
      <c r="A15" s="35" t="s">
        <v>82</v>
      </c>
      <c r="B15" s="36">
        <f>B53</f>
        <v>291717</v>
      </c>
      <c r="C15" s="22">
        <f>C53</f>
        <v>47.974535862838593</v>
      </c>
      <c r="D15" s="23">
        <f>D53</f>
        <v>778124</v>
      </c>
      <c r="E15" s="24">
        <f>E53</f>
        <v>50.096737170027872</v>
      </c>
      <c r="F15" s="25">
        <f>F53</f>
        <v>2.6673933983963911</v>
      </c>
    </row>
    <row r="16" spans="1:7" ht="15.6" x14ac:dyDescent="0.3">
      <c r="A16" s="35" t="s">
        <v>83</v>
      </c>
      <c r="B16" s="36">
        <f>B49</f>
        <v>248186</v>
      </c>
      <c r="C16" s="22">
        <f>C49</f>
        <v>39.99187753122073</v>
      </c>
      <c r="D16" s="23">
        <f>D49</f>
        <v>589820</v>
      </c>
      <c r="E16" s="24">
        <f>E49</f>
        <v>39.442297008168147</v>
      </c>
      <c r="F16" s="25">
        <f>F49</f>
        <v>2.3765240585689766</v>
      </c>
    </row>
    <row r="17" spans="1:6" ht="15" x14ac:dyDescent="0.25">
      <c r="A17" s="35" t="s">
        <v>253</v>
      </c>
      <c r="B17" s="36">
        <f>B70</f>
        <v>190676</v>
      </c>
      <c r="C17" s="22">
        <f>C70</f>
        <v>28.703822451417803</v>
      </c>
      <c r="D17" s="23">
        <f>D70</f>
        <v>481207</v>
      </c>
      <c r="E17" s="24">
        <f>E70</f>
        <v>29.490039476127293</v>
      </c>
      <c r="F17" s="25">
        <f>F70</f>
        <v>2.5236893998195891</v>
      </c>
    </row>
    <row r="18" spans="1:6" ht="15" customHeight="1" x14ac:dyDescent="0.25">
      <c r="A18" s="35" t="s">
        <v>251</v>
      </c>
      <c r="B18" s="36">
        <f>B47</f>
        <v>160799</v>
      </c>
      <c r="C18" s="22">
        <f>C47</f>
        <v>32.650552714073577</v>
      </c>
      <c r="D18" s="23">
        <f>D47</f>
        <v>426772</v>
      </c>
      <c r="E18" s="24">
        <f>E47</f>
        <v>34.231624504225678</v>
      </c>
      <c r="F18" s="25">
        <f>F47</f>
        <v>2.6540712317862671</v>
      </c>
    </row>
    <row r="19" spans="1:6" ht="15.6" x14ac:dyDescent="0.3">
      <c r="A19" s="35" t="s">
        <v>122</v>
      </c>
      <c r="B19" s="36">
        <f>B63</f>
        <v>132418</v>
      </c>
      <c r="C19" s="22">
        <f>C63</f>
        <v>6.80076782862582</v>
      </c>
      <c r="D19" s="23">
        <f>D63</f>
        <v>300129</v>
      </c>
      <c r="E19" s="24">
        <f>E63</f>
        <v>4.1134904308792741</v>
      </c>
      <c r="F19" s="25">
        <f>F63</f>
        <v>2.2665272092917883</v>
      </c>
    </row>
    <row r="20" spans="1:6" ht="15" x14ac:dyDescent="0.25">
      <c r="A20" s="35" t="s">
        <v>13</v>
      </c>
      <c r="B20" s="36">
        <f>B89</f>
        <v>107542</v>
      </c>
      <c r="C20" s="22">
        <f>C89</f>
        <v>8.3361036396788499</v>
      </c>
      <c r="D20" s="23">
        <f>D89</f>
        <v>315477</v>
      </c>
      <c r="E20" s="24">
        <f>E89</f>
        <v>7.7669604427136774</v>
      </c>
      <c r="F20" s="25">
        <f>F89</f>
        <v>2.9335236465752916</v>
      </c>
    </row>
    <row r="21" spans="1:6" ht="15.6" customHeight="1" x14ac:dyDescent="0.25">
      <c r="A21" s="35" t="s">
        <v>252</v>
      </c>
      <c r="B21" s="36">
        <f>B61</f>
        <v>196886</v>
      </c>
      <c r="C21" s="22">
        <f>C61</f>
        <v>44.269478497263151</v>
      </c>
      <c r="D21" s="23">
        <f>D61</f>
        <v>400297</v>
      </c>
      <c r="E21" s="24">
        <f>E61</f>
        <v>44.143647801459807</v>
      </c>
      <c r="F21" s="25">
        <f>F61</f>
        <v>2.0331410054549335</v>
      </c>
    </row>
    <row r="22" spans="1:6" ht="15" x14ac:dyDescent="0.25">
      <c r="A22" s="35"/>
    </row>
    <row r="23" spans="1:6" ht="15.6" x14ac:dyDescent="0.3">
      <c r="A23" s="37" t="s">
        <v>89</v>
      </c>
      <c r="B23" s="46">
        <f>'Abfrage1 (3)'!B39</f>
        <v>5254170</v>
      </c>
      <c r="C23" s="47">
        <f>'Abfrage1 (3)'!C39*100</f>
        <v>26.826756731509406</v>
      </c>
      <c r="D23" s="46">
        <f>'Abfrage1 (3)'!D39</f>
        <v>12143617</v>
      </c>
      <c r="E23" s="47">
        <f>'Abfrage1 (3)'!E39*100</f>
        <v>26.635533754220674</v>
      </c>
      <c r="F23" s="48">
        <f>'Abfrage1 (3)'!F39</f>
        <v>2.3112341245144332</v>
      </c>
    </row>
    <row r="24" spans="1:6" ht="15.6" x14ac:dyDescent="0.3">
      <c r="A24" s="35" t="s">
        <v>81</v>
      </c>
      <c r="B24" s="41">
        <f>'Abfrage1 (3)'!B76</f>
        <v>1497271</v>
      </c>
      <c r="C24" s="42">
        <f>'Abfrage1 (3)'!C76*100</f>
        <v>17.909373476688948</v>
      </c>
      <c r="D24" s="23">
        <f>'Abfrage1 (3)'!D76</f>
        <v>2874724</v>
      </c>
      <c r="E24" s="24">
        <f>'Abfrage1 (3)'!E76*100</f>
        <v>16.087753807337201</v>
      </c>
      <c r="F24" s="43">
        <f>'Abfrage1 (3)'!F76</f>
        <v>1.9199757425342507</v>
      </c>
    </row>
    <row r="25" spans="1:6" ht="15" x14ac:dyDescent="0.25">
      <c r="A25" s="40" t="s">
        <v>90</v>
      </c>
      <c r="B25" s="41">
        <f>'Abfrage1 (3)'!B77</f>
        <v>104971</v>
      </c>
      <c r="C25" s="42">
        <f>'Abfrage1 (3)'!C77*100</f>
        <v>32.500662686341087</v>
      </c>
      <c r="D25" s="23">
        <f>'Abfrage1 (3)'!D77</f>
        <v>200638</v>
      </c>
      <c r="E25" s="24">
        <f>'Abfrage1 (3)'!E77*100</f>
        <v>29.540817644172424</v>
      </c>
      <c r="F25" s="43">
        <f>'Abfrage1 (3)'!F77</f>
        <v>1.911365996322794</v>
      </c>
    </row>
    <row r="26" spans="1:6" ht="15.6" x14ac:dyDescent="0.3">
      <c r="A26" s="40" t="s">
        <v>91</v>
      </c>
      <c r="B26" s="41">
        <f>'Abfrage1 (3)'!B78</f>
        <v>160206</v>
      </c>
      <c r="C26" s="42">
        <f>'Abfrage1 (3)'!C78*100</f>
        <v>21.023448359219188</v>
      </c>
      <c r="D26" s="23">
        <f>'Abfrage1 (3)'!D78</f>
        <v>309806</v>
      </c>
      <c r="E26" s="24">
        <f>'Abfrage1 (3)'!E78*100</f>
        <v>18.863566605279303</v>
      </c>
      <c r="F26" s="43">
        <f>'Abfrage1 (3)'!F78</f>
        <v>1.9337977354156524</v>
      </c>
    </row>
    <row r="27" spans="1:6" ht="15.6" x14ac:dyDescent="0.3">
      <c r="A27" s="40" t="s">
        <v>92</v>
      </c>
      <c r="B27" s="41">
        <f>'Abfrage1 (3)'!B79</f>
        <v>153464</v>
      </c>
      <c r="C27" s="42">
        <f>'Abfrage1 (3)'!C79*100</f>
        <v>19.051091493025929</v>
      </c>
      <c r="D27" s="23">
        <f>'Abfrage1 (3)'!D79</f>
        <v>291731</v>
      </c>
      <c r="E27" s="24">
        <f>'Abfrage1 (3)'!E79*100</f>
        <v>17.036956800821624</v>
      </c>
      <c r="F27" s="43">
        <f>'Abfrage1 (3)'!F79</f>
        <v>1.9009735182192566</v>
      </c>
    </row>
    <row r="28" spans="1:6" ht="15.6" x14ac:dyDescent="0.3">
      <c r="A28" s="40" t="s">
        <v>93</v>
      </c>
      <c r="B28" s="41">
        <f>'Abfrage1 (3)'!B80</f>
        <v>265464</v>
      </c>
      <c r="C28" s="42">
        <f>'Abfrage1 (3)'!C80*100</f>
        <v>13.75874732705682</v>
      </c>
      <c r="D28" s="23">
        <f>'Abfrage1 (3)'!D80</f>
        <v>476343</v>
      </c>
      <c r="E28" s="24">
        <f>'Abfrage1 (3)'!E80*100</f>
        <v>13.806004916893034</v>
      </c>
      <c r="F28" s="43">
        <f>'Abfrage1 (3)'!F80</f>
        <v>1.7943788988337401</v>
      </c>
    </row>
    <row r="29" spans="1:6" ht="15" x14ac:dyDescent="0.25">
      <c r="A29" s="40" t="s">
        <v>94</v>
      </c>
      <c r="B29" s="41">
        <f>'Abfrage1 (3)'!B82</f>
        <v>184920</v>
      </c>
      <c r="C29" s="42">
        <f>'Abfrage1 (3)'!C82*100</f>
        <v>21.739588408010647</v>
      </c>
      <c r="D29" s="23">
        <f>'Abfrage1 (3)'!D82</f>
        <v>349994</v>
      </c>
      <c r="E29" s="24">
        <f>'Abfrage1 (3)'!E82*100</f>
        <v>20.469080220014725</v>
      </c>
      <c r="F29" s="43">
        <f>'Abfrage1 (3)'!F82</f>
        <v>1.8926779147739563</v>
      </c>
    </row>
    <row r="30" spans="1:6" ht="15.6" x14ac:dyDescent="0.3">
      <c r="A30" s="40" t="s">
        <v>95</v>
      </c>
      <c r="B30" s="41">
        <f>'Abfrage1 (3)'!B83</f>
        <v>253502</v>
      </c>
      <c r="C30" s="42">
        <f>'Abfrage1 (3)'!C83*100</f>
        <v>11.270981108223888</v>
      </c>
      <c r="D30" s="23">
        <f>'Abfrage1 (3)'!D83</f>
        <v>466306</v>
      </c>
      <c r="E30" s="24">
        <f>'Abfrage1 (3)'!E83*100</f>
        <v>10.10377436454435</v>
      </c>
      <c r="F30" s="43">
        <f>'Abfrage1 (3)'!F83</f>
        <v>1.8394568879140993</v>
      </c>
    </row>
    <row r="31" spans="1:6" ht="15.6" x14ac:dyDescent="0.3">
      <c r="A31" s="40" t="s">
        <v>96</v>
      </c>
      <c r="B31" s="41">
        <f>'Abfrage1 (3)'!B84</f>
        <v>164444</v>
      </c>
      <c r="C31" s="42">
        <f>'Abfrage1 (3)'!C84*100</f>
        <v>15.419547288998059</v>
      </c>
      <c r="D31" s="23">
        <f>'Abfrage1 (3)'!D84</f>
        <v>332402</v>
      </c>
      <c r="E31" s="24">
        <f>'Abfrage1 (3)'!E84*100</f>
        <v>12.202070527555842</v>
      </c>
      <c r="F31" s="43">
        <f>'Abfrage1 (3)'!F84</f>
        <v>2.0213689766729099</v>
      </c>
    </row>
    <row r="32" spans="1:6" ht="15" x14ac:dyDescent="0.25">
      <c r="A32" s="40" t="s">
        <v>97</v>
      </c>
      <c r="B32" s="41">
        <f>'Abfrage1 (3)'!B85</f>
        <v>89997</v>
      </c>
      <c r="C32" s="42">
        <f>'Abfrage1 (3)'!C85*100</f>
        <v>13.420628119171241</v>
      </c>
      <c r="D32" s="23">
        <f>'Abfrage1 (3)'!D85</f>
        <v>189092</v>
      </c>
      <c r="E32" s="24">
        <f>'Abfrage1 (3)'!E85*100</f>
        <v>9.6071134606243938</v>
      </c>
      <c r="F32" s="43">
        <f>'Abfrage1 (3)'!F85</f>
        <v>2.1010922586308434</v>
      </c>
    </row>
    <row r="33" spans="1:6" ht="15.6" x14ac:dyDescent="0.3">
      <c r="A33" s="40" t="s">
        <v>98</v>
      </c>
      <c r="B33" s="41">
        <f>'Abfrage1 (3)'!B86</f>
        <v>120303</v>
      </c>
      <c r="C33" s="42">
        <f>'Abfrage1 (3)'!C86*100</f>
        <v>27.382944029139587</v>
      </c>
      <c r="D33" s="23">
        <f>'Abfrage1 (3)'!D86</f>
        <v>258412</v>
      </c>
      <c r="E33" s="24">
        <f>'Abfrage1 (3)'!E86*100</f>
        <v>22.947949376724708</v>
      </c>
      <c r="F33" s="43">
        <f>'Abfrage1 (3)'!F86</f>
        <v>2.1480096090704306</v>
      </c>
    </row>
    <row r="34" spans="1:6" ht="15.6" x14ac:dyDescent="0.3">
      <c r="A34" s="44" t="s">
        <v>99</v>
      </c>
      <c r="B34" s="41">
        <f>'Abfrage1 (3)'!B50</f>
        <v>61629</v>
      </c>
      <c r="C34" s="42">
        <f>'Abfrage1 (3)'!C50*100</f>
        <v>20.083005338841041</v>
      </c>
      <c r="D34" s="23">
        <f>'Abfrage1 (3)'!D50</f>
        <v>156074</v>
      </c>
      <c r="E34" s="24">
        <f>'Abfrage1 (3)'!E50*100</f>
        <v>17.657612833676328</v>
      </c>
      <c r="F34" s="43">
        <f>'Abfrage1 (3)'!F50</f>
        <v>2.5324765938113551</v>
      </c>
    </row>
    <row r="35" spans="1:6" ht="15.6" x14ac:dyDescent="0.3">
      <c r="A35" s="44" t="s">
        <v>100</v>
      </c>
      <c r="B35" s="41">
        <f>'Abfrage1 (3)'!B51</f>
        <v>39159</v>
      </c>
      <c r="C35" s="42">
        <f>'Abfrage1 (3)'!C51*100</f>
        <v>49.433314253005143</v>
      </c>
      <c r="D35" s="23">
        <f>'Abfrage1 (3)'!D51</f>
        <v>103754</v>
      </c>
      <c r="E35" s="24">
        <f>'Abfrage1 (3)'!E51*100</f>
        <v>49.30136848315658</v>
      </c>
      <c r="F35" s="43">
        <f>'Abfrage1 (3)'!F51</f>
        <v>2.6495569345488903</v>
      </c>
    </row>
    <row r="36" spans="1:6" ht="15.6" x14ac:dyDescent="0.3">
      <c r="A36" s="44" t="s">
        <v>80</v>
      </c>
      <c r="B36" s="41">
        <f>'Abfrage1 (3)'!B54</f>
        <v>1193213</v>
      </c>
      <c r="C36" s="42">
        <f>'Abfrage1 (3)'!C54*100</f>
        <v>26.704094158422986</v>
      </c>
      <c r="D36" s="23">
        <f>'Abfrage1 (3)'!D54</f>
        <v>3057993</v>
      </c>
      <c r="E36" s="24">
        <f>'Abfrage1 (3)'!E54*100</f>
        <v>27.48877800184022</v>
      </c>
      <c r="F36" s="43">
        <f>'Abfrage1 (3)'!F54</f>
        <v>2.5628223963366139</v>
      </c>
    </row>
    <row r="37" spans="1:6" ht="15.6" x14ac:dyDescent="0.3">
      <c r="A37" s="40" t="s">
        <v>101</v>
      </c>
      <c r="B37" s="41">
        <f>'Abfrage1 (3)'!B56</f>
        <v>305385</v>
      </c>
      <c r="C37" s="42">
        <f>'Abfrage1 (3)'!C56*100</f>
        <v>21.070659736676213</v>
      </c>
      <c r="D37" s="23">
        <f>'Abfrage1 (3)'!D56</f>
        <v>752691</v>
      </c>
      <c r="E37" s="24">
        <f>'Abfrage1 (3)'!E56*100</f>
        <v>24.458227370885655</v>
      </c>
      <c r="F37" s="43">
        <f>'Abfrage1 (3)'!F56</f>
        <v>2.4647281300653274</v>
      </c>
    </row>
    <row r="38" spans="1:6" ht="15" x14ac:dyDescent="0.25">
      <c r="A38" s="40" t="s">
        <v>102</v>
      </c>
      <c r="B38" s="41">
        <f>'Abfrage1 (3)'!B55</f>
        <v>148802</v>
      </c>
      <c r="C38" s="42">
        <f>'Abfrage1 (3)'!C55*100</f>
        <v>24.899905151212476</v>
      </c>
      <c r="D38" s="23">
        <f>'Abfrage1 (3)'!D55</f>
        <v>390630</v>
      </c>
      <c r="E38" s="24">
        <f>'Abfrage1 (3)'!E55*100</f>
        <v>26.133369497830138</v>
      </c>
      <c r="F38" s="43">
        <f>'Abfrage1 (3)'!F55</f>
        <v>2.6251663284095645</v>
      </c>
    </row>
    <row r="39" spans="1:6" ht="15.6" x14ac:dyDescent="0.3">
      <c r="A39" s="40" t="s">
        <v>103</v>
      </c>
      <c r="B39" s="41">
        <f>'Abfrage1 (3)'!B61</f>
        <v>156730</v>
      </c>
      <c r="C39" s="42">
        <f>'Abfrage1 (3)'!C61*100</f>
        <v>19.660403576145804</v>
      </c>
      <c r="D39" s="23">
        <f>'Abfrage1 (3)'!D61</f>
        <v>414543</v>
      </c>
      <c r="E39" s="24">
        <f>'Abfrage1 (3)'!E61*100</f>
        <v>19.959197847035327</v>
      </c>
      <c r="F39" s="43">
        <f>'Abfrage1 (3)'!F61</f>
        <v>2.644949913864608</v>
      </c>
    </row>
    <row r="40" spans="1:6" ht="15.6" x14ac:dyDescent="0.3">
      <c r="A40" s="40" t="s">
        <v>104</v>
      </c>
      <c r="B40" s="41">
        <f>'Abfrage1 (3)'!B59</f>
        <v>158042</v>
      </c>
      <c r="C40" s="42">
        <f>'Abfrage1 (3)'!C59*100</f>
        <v>32.750394785471904</v>
      </c>
      <c r="D40" s="23">
        <f>'Abfrage1 (3)'!D59</f>
        <v>419577</v>
      </c>
      <c r="E40" s="24">
        <f>'Abfrage1 (3)'!E59*100</f>
        <v>35.096401524908558</v>
      </c>
      <c r="F40" s="43">
        <f>'Abfrage1 (3)'!F59</f>
        <v>2.6548449146429429</v>
      </c>
    </row>
    <row r="41" spans="1:6" ht="15.6" x14ac:dyDescent="0.3">
      <c r="A41" s="40" t="s">
        <v>105</v>
      </c>
      <c r="B41" s="41">
        <f>'Abfrage1 (3)'!B60</f>
        <v>138884</v>
      </c>
      <c r="C41" s="42">
        <f>'Abfrage1 (3)'!C60*100</f>
        <v>26.720134307794787</v>
      </c>
      <c r="D41" s="23">
        <f>'Abfrage1 (3)'!D60</f>
        <v>362743</v>
      </c>
      <c r="E41" s="24">
        <f>'Abfrage1 (3)'!E60*100</f>
        <v>27.582653348339893</v>
      </c>
      <c r="F41" s="43">
        <f>'Abfrage1 (3)'!F60</f>
        <v>2.6118415368220962</v>
      </c>
    </row>
    <row r="42" spans="1:6" ht="15.6" x14ac:dyDescent="0.3">
      <c r="A42" s="40" t="s">
        <v>106</v>
      </c>
      <c r="B42" s="41">
        <f>'Abfrage1 (3)'!B62</f>
        <v>118304</v>
      </c>
      <c r="C42" s="42">
        <f>'Abfrage1 (3)'!C62*100</f>
        <v>27.04740222083808</v>
      </c>
      <c r="D42" s="23">
        <f>'Abfrage1 (3)'!D62</f>
        <v>311062</v>
      </c>
      <c r="E42" s="24">
        <f>'Abfrage1 (3)'!E62*100</f>
        <v>25.44137691854791</v>
      </c>
      <c r="F42" s="43">
        <f>'Abfrage1 (3)'!F62</f>
        <v>2.6293447389775495</v>
      </c>
    </row>
    <row r="43" spans="1:6" ht="15" x14ac:dyDescent="0.25">
      <c r="A43" s="40" t="s">
        <v>107</v>
      </c>
      <c r="B43" s="41">
        <f>'Abfrage1 (3)'!B57</f>
        <v>167066</v>
      </c>
      <c r="C43" s="42">
        <f>'Abfrage1 (3)'!C57*100</f>
        <v>42.0508460164952</v>
      </c>
      <c r="D43" s="23">
        <f>'Abfrage1 (3)'!D57</f>
        <v>406747</v>
      </c>
      <c r="E43" s="24">
        <f>'Abfrage1 (3)'!E57*100</f>
        <v>37.541381071055405</v>
      </c>
      <c r="F43" s="43">
        <f>'Abfrage1 (3)'!F57</f>
        <v>2.4346485819975339</v>
      </c>
    </row>
    <row r="44" spans="1:6" ht="15.6" x14ac:dyDescent="0.3">
      <c r="A44" s="35" t="s">
        <v>108</v>
      </c>
      <c r="B44" s="41">
        <f>'Abfrage1 (3)'!B53</f>
        <v>36584</v>
      </c>
      <c r="C44" s="42">
        <f>'Abfrage1 (3)'!C53*100</f>
        <v>32.555527374180215</v>
      </c>
      <c r="D44" s="23">
        <f>'Abfrage1 (3)'!D53</f>
        <v>99678</v>
      </c>
      <c r="E44" s="24">
        <f>'Abfrage1 (3)'!E53*100</f>
        <v>34.353223436805003</v>
      </c>
      <c r="F44" s="43">
        <f>'Abfrage1 (3)'!F53</f>
        <v>2.7246337196588675</v>
      </c>
    </row>
    <row r="45" spans="1:6" ht="15.6" x14ac:dyDescent="0.3">
      <c r="A45" s="35" t="s">
        <v>109</v>
      </c>
      <c r="B45" s="41">
        <f>'Abfrage1 (3)'!B41</f>
        <v>14206</v>
      </c>
      <c r="C45" s="42">
        <f>'Abfrage1 (3)'!C41*100</f>
        <v>38.662762323084429</v>
      </c>
      <c r="D45" s="23">
        <f>'Abfrage1 (3)'!D41</f>
        <v>35349</v>
      </c>
      <c r="E45" s="24">
        <f>'Abfrage1 (3)'!E41*100</f>
        <v>40.223729620373682</v>
      </c>
      <c r="F45" s="43">
        <f>'Abfrage1 (3)'!F41</f>
        <v>2.4883147965648318</v>
      </c>
    </row>
    <row r="46" spans="1:6" ht="15.6" x14ac:dyDescent="0.3">
      <c r="A46" s="35" t="s">
        <v>110</v>
      </c>
      <c r="B46" s="36">
        <f>'Abfrage1 (3)'!B63</f>
        <v>32305</v>
      </c>
      <c r="C46" s="38">
        <f>'Abfrage1 (3)'!C63*100</f>
        <v>43.253070817258667</v>
      </c>
      <c r="D46" s="23">
        <f>'Abfrage1 (3)'!D63</f>
        <v>81970</v>
      </c>
      <c r="E46" s="24">
        <f>'Abfrage1 (3)'!E63*100</f>
        <v>46.002173022460504</v>
      </c>
      <c r="F46" s="39">
        <f>'Abfrage1 (3)'!F63</f>
        <v>2.5373781148429035</v>
      </c>
    </row>
    <row r="47" spans="1:6" ht="15.6" x14ac:dyDescent="0.3">
      <c r="A47" s="35" t="s">
        <v>86</v>
      </c>
      <c r="B47" s="36">
        <f>'Abfrage1 (3)'!B64</f>
        <v>160799</v>
      </c>
      <c r="C47" s="38">
        <f>'Abfrage1 (3)'!C64*100</f>
        <v>32.650552714073577</v>
      </c>
      <c r="D47" s="23">
        <f>'Abfrage1 (3)'!D64</f>
        <v>426772</v>
      </c>
      <c r="E47" s="24">
        <f>'Abfrage1 (3)'!E64*100</f>
        <v>34.231624504225678</v>
      </c>
      <c r="F47" s="39">
        <f>'Abfrage1 (3)'!F64</f>
        <v>2.6540712317862671</v>
      </c>
    </row>
    <row r="48" spans="1:6" ht="15.6" x14ac:dyDescent="0.3">
      <c r="A48" s="35" t="s">
        <v>111</v>
      </c>
      <c r="B48" s="36">
        <f>'Abfrage1 (3)'!B65</f>
        <v>51110</v>
      </c>
      <c r="C48" s="38">
        <f>'Abfrage1 (3)'!C65*100</f>
        <v>40.45839287677255</v>
      </c>
      <c r="D48" s="23">
        <f>'Abfrage1 (3)'!D65</f>
        <v>148251</v>
      </c>
      <c r="E48" s="24">
        <f>'Abfrage1 (3)'!E65*100</f>
        <v>42.972456891563482</v>
      </c>
      <c r="F48" s="39">
        <f>'Abfrage1 (3)'!F65</f>
        <v>2.9006261005674037</v>
      </c>
    </row>
    <row r="49" spans="1:6" ht="15.6" x14ac:dyDescent="0.3">
      <c r="A49" s="35" t="s">
        <v>83</v>
      </c>
      <c r="B49" s="36">
        <f>'Abfrage1 (3)'!B66</f>
        <v>248186</v>
      </c>
      <c r="C49" s="38">
        <f>'Abfrage1 (3)'!C66*100</f>
        <v>39.99187753122073</v>
      </c>
      <c r="D49" s="23">
        <f>'Abfrage1 (3)'!D66</f>
        <v>589820</v>
      </c>
      <c r="E49" s="24">
        <f>'Abfrage1 (3)'!E66*100</f>
        <v>39.442297008168147</v>
      </c>
      <c r="F49" s="39">
        <f>'Abfrage1 (3)'!F66</f>
        <v>2.3765240585689766</v>
      </c>
    </row>
    <row r="50" spans="1:6" ht="15.6" x14ac:dyDescent="0.3">
      <c r="A50" s="35" t="s">
        <v>112</v>
      </c>
      <c r="B50" s="36">
        <f>'Abfrage1 (3)'!B47</f>
        <v>45059</v>
      </c>
      <c r="C50" s="38">
        <f>'Abfrage1 (3)'!C47*100</f>
        <v>63.77348889615817</v>
      </c>
      <c r="D50" s="23">
        <f>'Abfrage1 (3)'!D47</f>
        <v>117508</v>
      </c>
      <c r="E50" s="24">
        <f>'Abfrage1 (3)'!E47*100</f>
        <v>53.450775036890974</v>
      </c>
      <c r="F50" s="39">
        <f>'Abfrage1 (3)'!F47</f>
        <v>2.6078696819725251</v>
      </c>
    </row>
    <row r="51" spans="1:6" ht="15.6" x14ac:dyDescent="0.3">
      <c r="A51" s="35" t="s">
        <v>113</v>
      </c>
      <c r="B51" s="36">
        <f>'Abfrage1 (3)'!B67</f>
        <v>35756</v>
      </c>
      <c r="C51" s="38">
        <f>'Abfrage1 (3)'!C67*100</f>
        <v>29.138977174227108</v>
      </c>
      <c r="D51" s="23">
        <f>'Abfrage1 (3)'!D67</f>
        <v>92106</v>
      </c>
      <c r="E51" s="24">
        <f>'Abfrage1 (3)'!E67*100</f>
        <v>32.79028863066231</v>
      </c>
      <c r="F51" s="39">
        <f>'Abfrage1 (3)'!F67</f>
        <v>2.5759592795614723</v>
      </c>
    </row>
    <row r="52" spans="1:6" ht="15.6" x14ac:dyDescent="0.3">
      <c r="A52" s="35" t="s">
        <v>114</v>
      </c>
      <c r="B52" s="36">
        <f>'Abfrage1 (3)'!B68</f>
        <v>4944</v>
      </c>
      <c r="C52" s="38">
        <f>'Abfrage1 (3)'!C68*100</f>
        <v>16.493873704052774</v>
      </c>
      <c r="D52" s="23">
        <f>'Abfrage1 (3)'!D68</f>
        <v>14725</v>
      </c>
      <c r="E52" s="24">
        <f>'Abfrage1 (3)'!E68*100</f>
        <v>34.893733968486629</v>
      </c>
      <c r="F52" s="39">
        <f>'Abfrage1 (3)'!F68</f>
        <v>2.9783576051779934</v>
      </c>
    </row>
    <row r="53" spans="1:6" ht="15.6" x14ac:dyDescent="0.3">
      <c r="A53" s="35" t="s">
        <v>115</v>
      </c>
      <c r="B53" s="36">
        <f>'Abfrage1 (3)'!B69</f>
        <v>291717</v>
      </c>
      <c r="C53" s="38">
        <f>'Abfrage1 (3)'!C69*100</f>
        <v>47.974535862838593</v>
      </c>
      <c r="D53" s="23">
        <f>'Abfrage1 (3)'!D69</f>
        <v>778124</v>
      </c>
      <c r="E53" s="24">
        <f>'Abfrage1 (3)'!E69*100</f>
        <v>50.096737170027872</v>
      </c>
      <c r="F53" s="39">
        <f>'Abfrage1 (3)'!F69</f>
        <v>2.6673933983963911</v>
      </c>
    </row>
    <row r="54" spans="1:6" ht="15.6" x14ac:dyDescent="0.3">
      <c r="A54" s="35" t="s">
        <v>116</v>
      </c>
      <c r="B54" s="36">
        <f>'Abfrage1 (3)'!B71</f>
        <v>43439</v>
      </c>
      <c r="C54" s="38">
        <f>'Abfrage1 (3)'!C71*100</f>
        <v>38.813792221902666</v>
      </c>
      <c r="D54" s="23">
        <f>'Abfrage1 (3)'!D71</f>
        <v>94995</v>
      </c>
      <c r="E54" s="24">
        <f>'Abfrage1 (3)'!E71*100</f>
        <v>30.360500061752973</v>
      </c>
      <c r="F54" s="39">
        <f>'Abfrage1 (3)'!F71</f>
        <v>2.1868597343401093</v>
      </c>
    </row>
    <row r="55" spans="1:6" ht="15.6" x14ac:dyDescent="0.3">
      <c r="A55" s="35" t="s">
        <v>117</v>
      </c>
      <c r="B55" s="36">
        <f>'Abfrage1 (3)'!B42</f>
        <v>17025</v>
      </c>
      <c r="C55" s="38">
        <f>'Abfrage1 (3)'!C42*100</f>
        <v>31.396156517712438</v>
      </c>
      <c r="D55" s="23">
        <f>'Abfrage1 (3)'!D42</f>
        <v>41666</v>
      </c>
      <c r="E55" s="24">
        <f>'Abfrage1 (3)'!E42*100</f>
        <v>33.892477264693596</v>
      </c>
      <c r="F55" s="39">
        <f>'Abfrage1 (3)'!F42</f>
        <v>2.4473421439060203</v>
      </c>
    </row>
    <row r="56" spans="1:6" ht="15.6" x14ac:dyDescent="0.3">
      <c r="A56" s="35" t="s">
        <v>118</v>
      </c>
      <c r="B56" s="36">
        <f>'Abfrage1 (3)'!B43</f>
        <v>18525</v>
      </c>
      <c r="C56" s="38">
        <f>'Abfrage1 (3)'!C43*100</f>
        <v>45.408163265306122</v>
      </c>
      <c r="D56" s="23">
        <f>'Abfrage1 (3)'!D43</f>
        <v>40593</v>
      </c>
      <c r="E56" s="24">
        <f>'Abfrage1 (3)'!E43*100</f>
        <v>46.52396765809992</v>
      </c>
      <c r="F56" s="39">
        <f>'Abfrage1 (3)'!F43</f>
        <v>2.1912550607287451</v>
      </c>
    </row>
    <row r="57" spans="1:6" ht="15" x14ac:dyDescent="0.25">
      <c r="A57" s="35" t="s">
        <v>36</v>
      </c>
      <c r="B57" s="36">
        <f>'Abfrage1 (3)'!B72</f>
        <v>11140</v>
      </c>
      <c r="C57" s="38">
        <f>'Abfrage1 (3)'!C72*100</f>
        <v>19.502252735464488</v>
      </c>
      <c r="D57" s="23">
        <f>'Abfrage1 (3)'!D72</f>
        <v>29103</v>
      </c>
      <c r="E57" s="24">
        <f>'Abfrage1 (3)'!E72*100</f>
        <v>18.899374923397481</v>
      </c>
      <c r="F57" s="39">
        <f>'Abfrage1 (3)'!F72</f>
        <v>2.6124775583482944</v>
      </c>
    </row>
    <row r="58" spans="1:6" ht="15" x14ac:dyDescent="0.25">
      <c r="A58" s="35" t="s">
        <v>37</v>
      </c>
      <c r="B58" s="36">
        <f>'Abfrage1 (3)'!B73</f>
        <v>8045</v>
      </c>
      <c r="C58" s="38">
        <f>'Abfrage1 (3)'!C73*100</f>
        <v>23.541154791154796</v>
      </c>
      <c r="D58" s="23">
        <f>'Abfrage1 (3)'!D73</f>
        <v>22483</v>
      </c>
      <c r="E58" s="24">
        <f>'Abfrage1 (3)'!E73*100</f>
        <v>24.497480480646772</v>
      </c>
      <c r="F58" s="39">
        <f>'Abfrage1 (3)'!F73</f>
        <v>2.7946550652579241</v>
      </c>
    </row>
    <row r="59" spans="1:6" ht="15.6" x14ac:dyDescent="0.3">
      <c r="A59" s="35" t="s">
        <v>119</v>
      </c>
      <c r="B59" s="36">
        <f>'Abfrage1 (3)'!B74</f>
        <v>105929</v>
      </c>
      <c r="C59" s="38">
        <f>'Abfrage1 (3)'!C74*100</f>
        <v>7.7971241617226461</v>
      </c>
      <c r="D59" s="23">
        <f>'Abfrage1 (3)'!D74</f>
        <v>273116</v>
      </c>
      <c r="E59" s="24">
        <f>'Abfrage1 (3)'!E74*100</f>
        <v>11.548310944653872</v>
      </c>
      <c r="F59" s="39">
        <f>'Abfrage1 (3)'!F74</f>
        <v>2.578293007580549</v>
      </c>
    </row>
    <row r="60" spans="1:6" ht="15.6" x14ac:dyDescent="0.3">
      <c r="A60" s="35" t="s">
        <v>120</v>
      </c>
      <c r="B60" s="36">
        <f>'Abfrage1 (3)'!B75</f>
        <v>23077</v>
      </c>
      <c r="C60" s="38">
        <f>'Abfrage1 (3)'!C75*100</f>
        <v>12.912222330952151</v>
      </c>
      <c r="D60" s="23">
        <f>'Abfrage1 (3)'!D75</f>
        <v>58810</v>
      </c>
      <c r="E60" s="24">
        <f>'Abfrage1 (3)'!E75*100</f>
        <v>13.827275190647615</v>
      </c>
      <c r="F60" s="39">
        <f>'Abfrage1 (3)'!F75</f>
        <v>2.5484248385838715</v>
      </c>
    </row>
    <row r="61" spans="1:6" ht="15.6" x14ac:dyDescent="0.3">
      <c r="A61" s="35" t="s">
        <v>121</v>
      </c>
      <c r="B61" s="36">
        <f>'Abfrage1 (3)'!B88</f>
        <v>196886</v>
      </c>
      <c r="C61" s="38">
        <f>'Abfrage1 (3)'!C88*100</f>
        <v>44.269478497263151</v>
      </c>
      <c r="D61" s="23">
        <f>'Abfrage1 (3)'!D88</f>
        <v>400297</v>
      </c>
      <c r="E61" s="24">
        <f>'Abfrage1 (3)'!E88*100</f>
        <v>44.143647801459807</v>
      </c>
      <c r="F61" s="39">
        <f>'Abfrage1 (3)'!F88</f>
        <v>2.0331410054549335</v>
      </c>
    </row>
    <row r="62" spans="1:6" ht="15" x14ac:dyDescent="0.25">
      <c r="A62" s="35" t="s">
        <v>42</v>
      </c>
      <c r="B62" s="36">
        <f>'Abfrage1 (3)'!B89</f>
        <v>31828</v>
      </c>
      <c r="C62" s="38">
        <f>'Abfrage1 (3)'!C89*100</f>
        <v>33.916775360794382</v>
      </c>
      <c r="D62" s="23">
        <f>'Abfrage1 (3)'!D89</f>
        <v>82437</v>
      </c>
      <c r="E62" s="24">
        <f>'Abfrage1 (3)'!E89*100</f>
        <v>30.374341699482855</v>
      </c>
      <c r="F62" s="39">
        <f>'Abfrage1 (3)'!F89</f>
        <v>2.5900779188136234</v>
      </c>
    </row>
    <row r="63" spans="1:6" ht="15.6" x14ac:dyDescent="0.3">
      <c r="A63" s="35" t="s">
        <v>122</v>
      </c>
      <c r="B63" s="36">
        <f>'Abfrage1 (3)'!B90</f>
        <v>132418</v>
      </c>
      <c r="C63" s="38">
        <f>'Abfrage1 (3)'!C90*100</f>
        <v>6.80076782862582</v>
      </c>
      <c r="D63" s="23">
        <f>'Abfrage1 (3)'!D90</f>
        <v>300129</v>
      </c>
      <c r="E63" s="24">
        <f>'Abfrage1 (3)'!E90*100</f>
        <v>4.1134904308792741</v>
      </c>
      <c r="F63" s="39">
        <f>'Abfrage1 (3)'!F90</f>
        <v>2.2665272092917883</v>
      </c>
    </row>
    <row r="64" spans="1:6" ht="15.6" x14ac:dyDescent="0.3">
      <c r="A64" s="35" t="s">
        <v>87</v>
      </c>
      <c r="B64" s="36">
        <f>'Abfrage1 (3)'!B46</f>
        <v>27171</v>
      </c>
      <c r="C64" s="38">
        <f>'Abfrage1 (3)'!C46*100</f>
        <v>17.735505676401765</v>
      </c>
      <c r="D64" s="23">
        <f>'Abfrage1 (3)'!D46</f>
        <v>77888</v>
      </c>
      <c r="E64" s="24">
        <f>'Abfrage1 (3)'!E46*100</f>
        <v>17.54727516940584</v>
      </c>
      <c r="F64" s="39">
        <f>'Abfrage1 (3)'!F46</f>
        <v>2.8665856979868241</v>
      </c>
    </row>
    <row r="65" spans="1:6" ht="15.6" x14ac:dyDescent="0.3">
      <c r="A65" s="35" t="s">
        <v>123</v>
      </c>
      <c r="B65" s="36">
        <f>'Abfrage1 (3)'!B91</f>
        <v>46953</v>
      </c>
      <c r="C65" s="38">
        <f>'Abfrage1 (3)'!C91*100</f>
        <v>36.075931024489208</v>
      </c>
      <c r="D65" s="23">
        <f>'Abfrage1 (3)'!D91</f>
        <v>118547</v>
      </c>
      <c r="E65" s="24">
        <f>'Abfrage1 (3)'!E91*100</f>
        <v>40.558453877163856</v>
      </c>
      <c r="F65" s="39">
        <f>'Abfrage1 (3)'!F91</f>
        <v>2.5248013971418226</v>
      </c>
    </row>
    <row r="66" spans="1:6" ht="15.6" x14ac:dyDescent="0.3">
      <c r="A66" s="35" t="s">
        <v>88</v>
      </c>
      <c r="B66" s="36">
        <f>'Abfrage1 (3)'!B92</f>
        <v>139104</v>
      </c>
      <c r="C66" s="38">
        <f>'Abfrage1 (3)'!C92*100</f>
        <v>31.355348020283479</v>
      </c>
      <c r="D66" s="23">
        <f>'Abfrage1 (3)'!D92</f>
        <v>351677</v>
      </c>
      <c r="E66" s="24">
        <f>'Abfrage1 (3)'!E92*100</f>
        <v>31.884150366014641</v>
      </c>
      <c r="F66" s="39">
        <f>'Abfrage1 (3)'!F92</f>
        <v>2.5281587876696574</v>
      </c>
    </row>
    <row r="67" spans="1:6" ht="15.6" x14ac:dyDescent="0.3">
      <c r="A67" s="35" t="s">
        <v>124</v>
      </c>
      <c r="B67" s="36">
        <f>'Abfrage1 (3)'!B93</f>
        <v>77621</v>
      </c>
      <c r="C67" s="38">
        <f>'Abfrage1 (3)'!C93*100</f>
        <v>53.948829829432768</v>
      </c>
      <c r="D67" s="23">
        <f>'Abfrage1 (3)'!D93</f>
        <v>175091</v>
      </c>
      <c r="E67" s="24">
        <f>'Abfrage1 (3)'!E93*100</f>
        <v>50.332706557109617</v>
      </c>
      <c r="F67" s="39">
        <f>'Abfrage1 (3)'!F93</f>
        <v>2.2557168807410366</v>
      </c>
    </row>
    <row r="68" spans="1:6" ht="15.6" x14ac:dyDescent="0.3">
      <c r="A68" s="35" t="s">
        <v>125</v>
      </c>
      <c r="B68" s="36">
        <f>'Abfrage1 (3)'!B94</f>
        <v>42748</v>
      </c>
      <c r="C68" s="38">
        <f>'Abfrage1 (3)'!C94*100</f>
        <v>29.241746281291569</v>
      </c>
      <c r="D68" s="23">
        <f>'Abfrage1 (3)'!D94</f>
        <v>85236</v>
      </c>
      <c r="E68" s="24">
        <f>'Abfrage1 (3)'!E94*100</f>
        <v>26.346684059174063</v>
      </c>
      <c r="F68" s="39">
        <f>'Abfrage1 (3)'!F94</f>
        <v>1.9939178441096659</v>
      </c>
    </row>
    <row r="69" spans="1:6" ht="15.6" x14ac:dyDescent="0.3">
      <c r="A69" s="35" t="s">
        <v>126</v>
      </c>
      <c r="B69" s="36">
        <f>'Abfrage1 (3)'!B95</f>
        <v>34614</v>
      </c>
      <c r="C69" s="38">
        <f>'Abfrage1 (3)'!C95*100</f>
        <v>27.722224272167082</v>
      </c>
      <c r="D69" s="23">
        <f>'Abfrage1 (3)'!D95</f>
        <v>67825</v>
      </c>
      <c r="E69" s="24">
        <f>'Abfrage1 (3)'!E95*100</f>
        <v>24.239815357561547</v>
      </c>
      <c r="F69" s="39">
        <f>'Abfrage1 (3)'!F95</f>
        <v>1.9594672675795921</v>
      </c>
    </row>
    <row r="70" spans="1:6" ht="15.6" x14ac:dyDescent="0.3">
      <c r="A70" s="35" t="s">
        <v>84</v>
      </c>
      <c r="B70" s="36">
        <f>'Abfrage1 (3)'!B96</f>
        <v>190676</v>
      </c>
      <c r="C70" s="38">
        <f>'Abfrage1 (3)'!C96*100</f>
        <v>28.703822451417803</v>
      </c>
      <c r="D70" s="23">
        <f>'Abfrage1 (3)'!D96</f>
        <v>481207</v>
      </c>
      <c r="E70" s="24">
        <f>'Abfrage1 (3)'!E96*100</f>
        <v>29.490039476127293</v>
      </c>
      <c r="F70" s="39">
        <f>'Abfrage1 (3)'!F96</f>
        <v>2.5236893998195891</v>
      </c>
    </row>
    <row r="71" spans="1:6" ht="15.6" x14ac:dyDescent="0.3">
      <c r="A71" s="35" t="s">
        <v>127</v>
      </c>
      <c r="B71" s="36">
        <f>'Abfrage1 (3)'!B97</f>
        <v>125756</v>
      </c>
      <c r="C71" s="38">
        <f>'Abfrage1 (3)'!C97*100</f>
        <v>31.325515095186883</v>
      </c>
      <c r="D71" s="23">
        <f>'Abfrage1 (3)'!D97</f>
        <v>229865</v>
      </c>
      <c r="E71" s="24">
        <f>'Abfrage1 (3)'!E97*100</f>
        <v>27.816392348754437</v>
      </c>
      <c r="F71" s="39">
        <f>'Abfrage1 (3)'!F97</f>
        <v>1.8278650720442762</v>
      </c>
    </row>
    <row r="72" spans="1:6" ht="15.6" x14ac:dyDescent="0.3">
      <c r="A72" s="35" t="s">
        <v>128</v>
      </c>
      <c r="B72" s="36">
        <f>'Abfrage1 (3)'!B98</f>
        <v>66766</v>
      </c>
      <c r="C72" s="38">
        <f>'Abfrage1 (3)'!C98*100</f>
        <v>104.17737003058103</v>
      </c>
      <c r="D72" s="23">
        <f>'Abfrage1 (3)'!D98</f>
        <v>161670</v>
      </c>
      <c r="E72" s="24">
        <f>'Abfrage1 (3)'!E98*100</f>
        <v>85.32061716224581</v>
      </c>
      <c r="F72" s="39">
        <f>'Abfrage1 (3)'!F98</f>
        <v>2.4214420513434982</v>
      </c>
    </row>
    <row r="73" spans="1:6" ht="15" x14ac:dyDescent="0.25">
      <c r="A73" s="35" t="s">
        <v>54</v>
      </c>
      <c r="B73" s="36">
        <f>'Abfrage1 (3)'!B48</f>
        <v>88628</v>
      </c>
      <c r="C73" s="38">
        <f>'Abfrage1 (3)'!C48*100</f>
        <v>-5.1396767633522416</v>
      </c>
      <c r="D73" s="23">
        <f>'Abfrage1 (3)'!D48</f>
        <v>240947</v>
      </c>
      <c r="E73" s="24">
        <f>'Abfrage1 (3)'!E48*100</f>
        <v>-10.734913290086434</v>
      </c>
      <c r="F73" s="39">
        <f>'Abfrage1 (3)'!F48</f>
        <v>2.7186329376720675</v>
      </c>
    </row>
    <row r="74" spans="1:6" ht="15.6" x14ac:dyDescent="0.3">
      <c r="A74" s="35" t="s">
        <v>129</v>
      </c>
      <c r="B74" s="36">
        <f>'Abfrage1 (3)'!B101</f>
        <v>98765</v>
      </c>
      <c r="C74" s="38">
        <f>'Abfrage1 (3)'!C101*100</f>
        <v>37.343382792618662</v>
      </c>
      <c r="D74" s="23">
        <f>'Abfrage1 (3)'!D101</f>
        <v>189488</v>
      </c>
      <c r="E74" s="24">
        <f>'Abfrage1 (3)'!E101*100</f>
        <v>32.124728063814366</v>
      </c>
      <c r="F74" s="39">
        <f>'Abfrage1 (3)'!F101</f>
        <v>1.9185743937629727</v>
      </c>
    </row>
    <row r="75" spans="1:6" ht="15.6" x14ac:dyDescent="0.3">
      <c r="A75" s="35" t="s">
        <v>130</v>
      </c>
      <c r="B75" s="36">
        <f>'Abfrage1 (3)'!B102</f>
        <v>15118</v>
      </c>
      <c r="C75" s="38">
        <f>'Abfrage1 (3)'!C102*100</f>
        <v>50.757877941763077</v>
      </c>
      <c r="D75" s="23">
        <f>'Abfrage1 (3)'!D102</f>
        <v>43699</v>
      </c>
      <c r="E75" s="24">
        <f>'Abfrage1 (3)'!E102*100</f>
        <v>50.075554639741739</v>
      </c>
      <c r="F75" s="39">
        <f>'Abfrage1 (3)'!F102</f>
        <v>2.8905278475988889</v>
      </c>
    </row>
    <row r="76" spans="1:6" ht="15" x14ac:dyDescent="0.25">
      <c r="A76" s="26"/>
      <c r="B76" s="27"/>
      <c r="C76" s="28"/>
      <c r="D76" s="27"/>
      <c r="E76" s="28"/>
      <c r="F76" s="29"/>
    </row>
    <row r="77" spans="1:6" ht="15.6" x14ac:dyDescent="0.3">
      <c r="A77" s="45" t="s">
        <v>131</v>
      </c>
      <c r="B77" s="46">
        <f>'Abfrage1 (3)'!B12</f>
        <v>523114</v>
      </c>
      <c r="C77" s="47">
        <f>'Abfrage1 (3)'!C12*100</f>
        <v>43.285928717774546</v>
      </c>
      <c r="D77" s="46">
        <f>'Abfrage1 (3)'!D12</f>
        <v>1329773</v>
      </c>
      <c r="E77" s="47">
        <f>'Abfrage1 (3)'!E12*100</f>
        <v>43.309483857687717</v>
      </c>
      <c r="F77" s="48">
        <f>'Abfrage1 (3)'!F12</f>
        <v>2.5420329029618784</v>
      </c>
    </row>
    <row r="78" spans="1:6" ht="15.6" x14ac:dyDescent="0.3">
      <c r="A78" s="35" t="s">
        <v>132</v>
      </c>
      <c r="B78" s="36">
        <f>'Abfrage1 (3)'!B14</f>
        <v>57432</v>
      </c>
      <c r="C78" s="38">
        <f>'Abfrage1 (3)'!C14*100</f>
        <v>66.137290636119062</v>
      </c>
      <c r="D78" s="23">
        <f>'Abfrage1 (3)'!D14</f>
        <v>148511</v>
      </c>
      <c r="E78" s="24">
        <f>'Abfrage1 (3)'!E14*100</f>
        <v>63.993639505736596</v>
      </c>
      <c r="F78" s="39">
        <f>'Abfrage1 (3)'!F14</f>
        <v>2.5858580582253796</v>
      </c>
    </row>
    <row r="79" spans="1:6" ht="15" x14ac:dyDescent="0.25">
      <c r="A79" s="35" t="s">
        <v>8</v>
      </c>
      <c r="B79" s="36">
        <f>'Abfrage1 (3)'!B15</f>
        <v>362778</v>
      </c>
      <c r="C79" s="38">
        <f>'Abfrage1 (3)'!C15*100</f>
        <v>38.5040049479624</v>
      </c>
      <c r="D79" s="23">
        <f>'Abfrage1 (3)'!D15</f>
        <v>921246</v>
      </c>
      <c r="E79" s="24">
        <f>'Abfrage1 (3)'!E15*100</f>
        <v>38.494288072376648</v>
      </c>
      <c r="F79" s="39">
        <f>'Abfrage1 (3)'!F15</f>
        <v>2.5394208028050214</v>
      </c>
    </row>
    <row r="80" spans="1:6" ht="15.6" x14ac:dyDescent="0.3">
      <c r="A80" s="35" t="s">
        <v>133</v>
      </c>
      <c r="B80" s="36">
        <f>'Abfrage1 (3)'!B18</f>
        <v>32109</v>
      </c>
      <c r="C80" s="38">
        <f>'Abfrage1 (3)'!C18*100</f>
        <v>58.56296296296297</v>
      </c>
      <c r="D80" s="23">
        <f>'Abfrage1 (3)'!D18</f>
        <v>87153</v>
      </c>
      <c r="E80" s="24">
        <f>'Abfrage1 (3)'!E18*100</f>
        <v>59.265012243704554</v>
      </c>
      <c r="F80" s="39">
        <f>'Abfrage1 (3)'!F18</f>
        <v>2.7142857142857144</v>
      </c>
    </row>
    <row r="81" spans="1:6" ht="17.25" customHeight="1" x14ac:dyDescent="0.3">
      <c r="A81" s="35" t="s">
        <v>134</v>
      </c>
      <c r="B81" s="36">
        <f>'Abfrage1 (3)'!B21</f>
        <v>70795</v>
      </c>
      <c r="C81" s="38">
        <f>'Abfrage1 (3)'!C21*100</f>
        <v>46.455243178385984</v>
      </c>
      <c r="D81" s="23">
        <f>'Abfrage1 (3)'!D21</f>
        <v>172863</v>
      </c>
      <c r="E81" s="24">
        <f>'Abfrage1 (3)'!E21*100</f>
        <v>47.198875973943032</v>
      </c>
      <c r="F81" s="39">
        <f>'Abfrage1 (3)'!F21</f>
        <v>2.4417402358923654</v>
      </c>
    </row>
    <row r="82" spans="1:6" ht="15" x14ac:dyDescent="0.25">
      <c r="A82" s="49"/>
      <c r="B82" s="50"/>
      <c r="C82" s="51"/>
      <c r="D82" s="50"/>
      <c r="E82" s="51"/>
      <c r="F82" s="52"/>
    </row>
    <row r="83" spans="1:6" ht="15.6" x14ac:dyDescent="0.3">
      <c r="A83" s="45" t="s">
        <v>135</v>
      </c>
      <c r="B83" s="46">
        <f>'Abfrage1 (3)'!B22</f>
        <v>680032</v>
      </c>
      <c r="C83" s="47">
        <f>'Abfrage1 (3)'!C22*100</f>
        <v>105.007370874044</v>
      </c>
      <c r="D83" s="46">
        <f>'Abfrage1 (3)'!D22</f>
        <v>1573813</v>
      </c>
      <c r="E83" s="47">
        <f>'Abfrage1 (3)'!E22*100</f>
        <v>80.361522276263258</v>
      </c>
      <c r="F83" s="48">
        <f>'Abfrage1 (3)'!F22</f>
        <v>2.3143219730836195</v>
      </c>
    </row>
    <row r="84" spans="1:6" ht="15.6" x14ac:dyDescent="0.3">
      <c r="A84" s="35" t="s">
        <v>136</v>
      </c>
      <c r="B84" s="36">
        <f>'Abfrage1 (3)'!B24</f>
        <v>48590</v>
      </c>
      <c r="C84" s="38">
        <f>'Abfrage1 (3)'!C24*100</f>
        <v>58.480104370515342</v>
      </c>
      <c r="D84" s="23">
        <f>'Abfrage1 (3)'!D24</f>
        <v>125359</v>
      </c>
      <c r="E84" s="24">
        <f>'Abfrage1 (3)'!E24*100</f>
        <v>38.565696536935313</v>
      </c>
      <c r="F84" s="39">
        <f>'Abfrage1 (3)'!F24</f>
        <v>2.5799341428277422</v>
      </c>
    </row>
    <row r="85" spans="1:6" ht="15.6" x14ac:dyDescent="0.3">
      <c r="A85" s="35" t="s">
        <v>137</v>
      </c>
      <c r="B85" s="36">
        <f>'Abfrage1 (3)'!B25</f>
        <v>65574</v>
      </c>
      <c r="C85" s="38">
        <f>'Abfrage1 (3)'!C25*100</f>
        <v>140.4267800835961</v>
      </c>
      <c r="D85" s="23">
        <f>'Abfrage1 (3)'!D25</f>
        <v>154152</v>
      </c>
      <c r="E85" s="24">
        <f>'Abfrage1 (3)'!E25*100</f>
        <v>120.20770538405499</v>
      </c>
      <c r="F85" s="39">
        <f>'Abfrage1 (3)'!F25</f>
        <v>2.3508097721657975</v>
      </c>
    </row>
    <row r="86" spans="1:6" ht="15.6" x14ac:dyDescent="0.3">
      <c r="A86" s="35" t="s">
        <v>138</v>
      </c>
      <c r="B86" s="36">
        <f>'Abfrage1 (3)'!B26</f>
        <v>57414</v>
      </c>
      <c r="C86" s="38">
        <f>'Abfrage1 (3)'!C26*100</f>
        <v>48.841188365220091</v>
      </c>
      <c r="D86" s="23">
        <f>'Abfrage1 (3)'!D26</f>
        <v>125574</v>
      </c>
      <c r="E86" s="24">
        <f>'Abfrage1 (3)'!E26*100</f>
        <v>36.688110243934304</v>
      </c>
      <c r="F86" s="39">
        <f>'Abfrage1 (3)'!F26</f>
        <v>2.187166893092277</v>
      </c>
    </row>
    <row r="87" spans="1:6" ht="15" x14ac:dyDescent="0.25">
      <c r="A87" s="35" t="s">
        <v>85</v>
      </c>
      <c r="B87" s="36">
        <f>'Abfrage1 (3)'!B28</f>
        <v>73985</v>
      </c>
      <c r="C87" s="38">
        <f>'Abfrage1 (3)'!C28*100</f>
        <v>281.75954592363263</v>
      </c>
      <c r="D87" s="23">
        <f>'Abfrage1 (3)'!D28</f>
        <v>153878</v>
      </c>
      <c r="E87" s="24">
        <f>'Abfrage1 (3)'!E28*100</f>
        <v>216.06211231154745</v>
      </c>
      <c r="F87" s="39">
        <f>'Abfrage1 (3)'!F28</f>
        <v>2.0798540244644186</v>
      </c>
    </row>
    <row r="88" spans="1:6" ht="15.6" x14ac:dyDescent="0.3">
      <c r="A88" s="35" t="s">
        <v>139</v>
      </c>
      <c r="B88" s="36">
        <f>'Abfrage1 (3)'!B31</f>
        <v>49548</v>
      </c>
      <c r="C88" s="38">
        <f>'Abfrage1 (3)'!C31*100</f>
        <v>90.532589886560274</v>
      </c>
      <c r="D88" s="23">
        <f>'Abfrage1 (3)'!D31</f>
        <v>116373</v>
      </c>
      <c r="E88" s="24">
        <f>'Abfrage1 (3)'!E31*100</f>
        <v>77.07395009129641</v>
      </c>
      <c r="F88" s="39">
        <f>'Abfrage1 (3)'!F31</f>
        <v>2.348692177282635</v>
      </c>
    </row>
    <row r="89" spans="1:6" ht="15" x14ac:dyDescent="0.25">
      <c r="A89" s="35" t="s">
        <v>13</v>
      </c>
      <c r="B89" s="36">
        <f>'Abfrage1 (3)'!B33</f>
        <v>107542</v>
      </c>
      <c r="C89" s="38">
        <f>'Abfrage1 (3)'!C33*100</f>
        <v>8.3361036396788499</v>
      </c>
      <c r="D89" s="23">
        <f>'Abfrage1 (3)'!D33</f>
        <v>315477</v>
      </c>
      <c r="E89" s="24">
        <f>'Abfrage1 (3)'!E33*100</f>
        <v>7.7669604427136774</v>
      </c>
      <c r="F89" s="39">
        <f>'Abfrage1 (3)'!F33</f>
        <v>2.9335236465752916</v>
      </c>
    </row>
    <row r="90" spans="1:6" ht="15" x14ac:dyDescent="0.25">
      <c r="A90" s="35" t="s">
        <v>14</v>
      </c>
      <c r="B90" s="36">
        <f>'Abfrage1 (3)'!B34</f>
        <v>42352</v>
      </c>
      <c r="C90" s="38">
        <f>'Abfrage1 (3)'!C34*100</f>
        <v>219.90331596041997</v>
      </c>
      <c r="D90" s="23">
        <f>'Abfrage1 (3)'!D34</f>
        <v>101145</v>
      </c>
      <c r="E90" s="24">
        <f>'Abfrage1 (3)'!E34*100</f>
        <v>182.63846196836749</v>
      </c>
      <c r="F90" s="39">
        <f>'Abfrage1 (3)'!F34</f>
        <v>2.3881989044200984</v>
      </c>
    </row>
    <row r="91" spans="1:6" ht="15" x14ac:dyDescent="0.25">
      <c r="A91" s="35" t="s">
        <v>140</v>
      </c>
      <c r="B91" s="36">
        <f>'Abfrage1 (3)'!B36</f>
        <v>81872</v>
      </c>
      <c r="C91" s="38">
        <f>'Abfrage1 (3)'!C36*100</f>
        <v>224.90178181673875</v>
      </c>
      <c r="D91" s="23">
        <f>'Abfrage1 (3)'!D36</f>
        <v>163112</v>
      </c>
      <c r="E91" s="24">
        <f>'Abfrage1 (3)'!E36*100</f>
        <v>197.36204036242322</v>
      </c>
      <c r="F91" s="39">
        <f>'Abfrage1 (3)'!F36</f>
        <v>1.9922806331835059</v>
      </c>
    </row>
    <row r="92" spans="1:6" ht="15.6" x14ac:dyDescent="0.3">
      <c r="A92" s="35" t="s">
        <v>141</v>
      </c>
      <c r="B92" s="36">
        <f>'Abfrage1 (3)'!B37</f>
        <v>63014</v>
      </c>
      <c r="C92" s="38">
        <f>'Abfrage1 (3)'!C37*100</f>
        <v>124.92950205247189</v>
      </c>
      <c r="D92" s="23">
        <f>'Abfrage1 (3)'!D37</f>
        <v>134029</v>
      </c>
      <c r="E92" s="24">
        <f>'Abfrage1 (3)'!E37*100</f>
        <v>117.36077324770524</v>
      </c>
      <c r="F92" s="39">
        <f>'Abfrage1 (3)'!F37</f>
        <v>2.1269717840479894</v>
      </c>
    </row>
    <row r="93" spans="1:6" ht="15" x14ac:dyDescent="0.25">
      <c r="A93" s="35" t="s">
        <v>18</v>
      </c>
      <c r="B93" s="36">
        <f>'Abfrage1 (3)'!B29</f>
        <v>57169</v>
      </c>
      <c r="C93" s="38">
        <f>'Abfrage1 (3)'!C29*100</f>
        <v>1037.2389098866122</v>
      </c>
      <c r="D93" s="23">
        <f>'Abfrage1 (3)'!D29</f>
        <v>107454</v>
      </c>
      <c r="E93" s="24">
        <f>'Abfrage1 (3)'!E29*100</f>
        <v>857.18866916087654</v>
      </c>
      <c r="F93" s="39">
        <f>'Abfrage1 (3)'!F29</f>
        <v>1.8795850898214066</v>
      </c>
    </row>
    <row r="94" spans="1:6" ht="15.6" x14ac:dyDescent="0.3">
      <c r="A94" s="35" t="s">
        <v>142</v>
      </c>
      <c r="B94" s="36">
        <f>'Abfrage1 (3)'!B38</f>
        <v>32972</v>
      </c>
      <c r="C94" s="38">
        <f>'Abfrage1 (3)'!C38*100</f>
        <v>72.890776571758181</v>
      </c>
      <c r="D94" s="23">
        <f>'Abfrage1 (3)'!D38</f>
        <v>77260</v>
      </c>
      <c r="E94" s="24">
        <f>'Abfrage1 (3)'!E38*100</f>
        <v>55.84782345584378</v>
      </c>
      <c r="F94" s="39">
        <f>'Abfrage1 (3)'!F38</f>
        <v>2.3432002911561325</v>
      </c>
    </row>
    <row r="95" spans="1:6" ht="15" x14ac:dyDescent="0.25">
      <c r="A95" s="49"/>
      <c r="B95" s="50"/>
      <c r="C95" s="51"/>
      <c r="D95" s="50"/>
      <c r="E95" s="51"/>
      <c r="F95" s="52"/>
    </row>
    <row r="96" spans="1:6" ht="15.6" x14ac:dyDescent="0.3">
      <c r="A96" s="53" t="s">
        <v>143</v>
      </c>
      <c r="B96" s="54"/>
      <c r="C96" s="55"/>
      <c r="D96" s="55"/>
      <c r="E96" s="55"/>
      <c r="F96" s="56"/>
    </row>
    <row r="97" spans="1:6" ht="15.6" x14ac:dyDescent="0.3">
      <c r="A97" s="35" t="s">
        <v>144</v>
      </c>
      <c r="B97" s="36">
        <f>'Abfrage1 (3)'!B105</f>
        <v>55919</v>
      </c>
      <c r="C97" s="38">
        <f>'Abfrage1 (3)'!C105*100</f>
        <v>135.73626744235065</v>
      </c>
      <c r="D97" s="23">
        <f>'Abfrage1 (3)'!D105</f>
        <v>142922</v>
      </c>
      <c r="E97" s="24">
        <f>'Abfrage1 (3)'!E105*100</f>
        <v>133.87661593847162</v>
      </c>
      <c r="F97" s="39">
        <f>'Abfrage1 (3)'!F105</f>
        <v>2.555875462722867</v>
      </c>
    </row>
    <row r="98" spans="1:6" ht="15.6" x14ac:dyDescent="0.3">
      <c r="A98" s="35" t="s">
        <v>145</v>
      </c>
      <c r="B98" s="36">
        <f>'Abfrage1 (3)'!B106</f>
        <v>7869</v>
      </c>
      <c r="C98" s="38">
        <f>'Abfrage1 (3)'!C106*100</f>
        <v>114.99999999999999</v>
      </c>
      <c r="D98" s="23">
        <f>'Abfrage1 (3)'!D106</f>
        <v>19919</v>
      </c>
      <c r="E98" s="24">
        <f>'Abfrage1 (3)'!E106*100</f>
        <v>102.79983710038687</v>
      </c>
      <c r="F98" s="39">
        <f>'Abfrage1 (3)'!F106</f>
        <v>2.5313254543143984</v>
      </c>
    </row>
    <row r="99" spans="1:6" ht="15.6" x14ac:dyDescent="0.3">
      <c r="A99" s="35" t="s">
        <v>146</v>
      </c>
      <c r="B99" s="36">
        <f>'Abfrage1 (3)'!B10</f>
        <v>6497</v>
      </c>
      <c r="C99" s="38">
        <f>'Abfrage1 (3)'!C10*100</f>
        <v>32.429677945373015</v>
      </c>
      <c r="D99" s="23">
        <f>'Abfrage1 (3)'!D10</f>
        <v>17979</v>
      </c>
      <c r="E99" s="24">
        <f>'Abfrage1 (3)'!E10*100</f>
        <v>40.482887951242375</v>
      </c>
      <c r="F99" s="39">
        <f>'Abfrage1 (3)'!F10</f>
        <v>2.7672772048637833</v>
      </c>
    </row>
    <row r="100" spans="1:6" ht="15" customHeight="1" x14ac:dyDescent="0.3">
      <c r="A100" s="35" t="s">
        <v>147</v>
      </c>
      <c r="B100" s="36">
        <f>'Abfrage1 (3)'!B11</f>
        <v>27619</v>
      </c>
      <c r="C100" s="38">
        <f>'Abfrage1 (3)'!C11*100</f>
        <v>35.840055085579394</v>
      </c>
      <c r="D100" s="23">
        <f>'Abfrage1 (3)'!D11</f>
        <v>69381</v>
      </c>
      <c r="E100" s="24">
        <f>'Abfrage1 (3)'!E11*100</f>
        <v>30.761981944627671</v>
      </c>
      <c r="F100" s="39">
        <f>'Abfrage1 (3)'!F11</f>
        <v>2.5120750208190015</v>
      </c>
    </row>
    <row r="101" spans="1:6" ht="15.6" x14ac:dyDescent="0.3">
      <c r="A101" s="35" t="s">
        <v>148</v>
      </c>
      <c r="B101" s="36">
        <f>'Abfrage1 (3)'!B108</f>
        <v>72229</v>
      </c>
      <c r="C101" s="38">
        <f>'Abfrage1 (3)'!C108*100</f>
        <v>18.538394630167552</v>
      </c>
      <c r="D101" s="23">
        <f>'Abfrage1 (3)'!D108</f>
        <v>168613</v>
      </c>
      <c r="E101" s="24">
        <f>'Abfrage1 (3)'!E108*100</f>
        <v>19.493855682961737</v>
      </c>
      <c r="F101" s="39">
        <f>'Abfrage1 (3)'!F108</f>
        <v>2.3344224618920379</v>
      </c>
    </row>
    <row r="102" spans="1:6" ht="15" x14ac:dyDescent="0.25">
      <c r="A102" s="49"/>
      <c r="B102" s="50"/>
      <c r="C102" s="51"/>
      <c r="D102" s="50"/>
      <c r="E102" s="51"/>
      <c r="F102" s="52"/>
    </row>
    <row r="103" spans="1:6" ht="15.6" x14ac:dyDescent="0.3">
      <c r="A103" s="45" t="s">
        <v>149</v>
      </c>
      <c r="B103" s="46">
        <f>'Abfrage2 (3)'!B8</f>
        <v>5679856</v>
      </c>
      <c r="C103" s="47">
        <f>'Abfrage2 (3)'!C8*100</f>
        <v>32.088292099268735</v>
      </c>
      <c r="D103" s="46">
        <f>'Abfrage2 (3)'!D8</f>
        <v>12573165</v>
      </c>
      <c r="E103" s="47">
        <f>'Abfrage2 (3)'!E8*100</f>
        <v>30.367140487751065</v>
      </c>
      <c r="F103" s="48">
        <f>'Abfrage2 (3)'!F8</f>
        <v>2.2136415078128739</v>
      </c>
    </row>
    <row r="104" spans="1:6" ht="15" x14ac:dyDescent="0.25">
      <c r="A104" s="35" t="s">
        <v>150</v>
      </c>
      <c r="B104" s="36">
        <f>'Abfrage2 (3)'!B14</f>
        <v>692224</v>
      </c>
      <c r="C104" s="38">
        <f>'Abfrage2 (3)'!C14*100</f>
        <v>29.529540768018791</v>
      </c>
      <c r="D104" s="23">
        <f>'Abfrage2 (3)'!D14</f>
        <v>1466241</v>
      </c>
      <c r="E104" s="24">
        <f>'Abfrage2 (3)'!E14*100</f>
        <v>28.447382460615799</v>
      </c>
      <c r="F104" s="39">
        <f>'Abfrage2 (3)'!F14</f>
        <v>2.1181597286427514</v>
      </c>
    </row>
    <row r="105" spans="1:6" ht="15.6" x14ac:dyDescent="0.3">
      <c r="A105" s="35" t="s">
        <v>151</v>
      </c>
      <c r="B105" s="36">
        <f>'Abfrage2 (3)'!B13</f>
        <v>2646280</v>
      </c>
      <c r="C105" s="38">
        <f>'Abfrage2 (3)'!C13*100</f>
        <v>32.518276923878162</v>
      </c>
      <c r="D105" s="23">
        <f>'Abfrage2 (3)'!D13</f>
        <v>5973619</v>
      </c>
      <c r="E105" s="24">
        <f>'Abfrage2 (3)'!E13*100</f>
        <v>30.816527644254464</v>
      </c>
      <c r="F105" s="39">
        <f>'Abfrage2 (3)'!F13</f>
        <v>2.2573646779630274</v>
      </c>
    </row>
    <row r="106" spans="1:6" ht="15.6" x14ac:dyDescent="0.3">
      <c r="A106" s="35" t="s">
        <v>152</v>
      </c>
      <c r="B106" s="36">
        <f>'Abfrage2 (3)'!B11</f>
        <v>1749357</v>
      </c>
      <c r="C106" s="38">
        <f>'Abfrage2 (3)'!C11*100</f>
        <v>29.472763350032814</v>
      </c>
      <c r="D106" s="23">
        <f>'Abfrage2 (3)'!D11</f>
        <v>3903203</v>
      </c>
      <c r="E106" s="24">
        <f>'Abfrage2 (3)'!E11*100</f>
        <v>27.354591492973015</v>
      </c>
      <c r="F106" s="39">
        <f>'Abfrage2 (3)'!F11</f>
        <v>2.2312215288245909</v>
      </c>
    </row>
    <row r="107" spans="1:6" ht="15.6" x14ac:dyDescent="0.3">
      <c r="A107" s="35" t="s">
        <v>153</v>
      </c>
      <c r="B107" s="36">
        <f>'Abfrage2 (3)'!B10</f>
        <v>591995</v>
      </c>
      <c r="C107" s="38">
        <f>'Abfrage2 (3)'!C10*100</f>
        <v>41.769741962521699</v>
      </c>
      <c r="D107" s="23">
        <f>'Abfrage2 (3)'!D10</f>
        <v>1230102</v>
      </c>
      <c r="E107" s="24">
        <f>'Abfrage2 (3)'!E10*100</f>
        <v>41.119177309000143</v>
      </c>
      <c r="F107" s="39">
        <f>'Abfrage2 (3)'!F10</f>
        <v>2.0778925497681566</v>
      </c>
    </row>
    <row r="108" spans="1:6" ht="15" x14ac:dyDescent="0.25">
      <c r="A108" s="49"/>
      <c r="B108" s="50"/>
      <c r="C108" s="51"/>
      <c r="D108" s="50"/>
      <c r="E108" s="51"/>
      <c r="F108" s="52"/>
    </row>
    <row r="109" spans="1:6" ht="15.6" x14ac:dyDescent="0.3">
      <c r="A109" s="45" t="s">
        <v>154</v>
      </c>
      <c r="B109" s="46">
        <f>'Abfrage2 (3)'!B16</f>
        <v>947593</v>
      </c>
      <c r="C109" s="47">
        <f>'Abfrage2 (3)'!C16*100</f>
        <v>45.092674113260699</v>
      </c>
      <c r="D109" s="46">
        <f>'Abfrage2 (3)'!D16</f>
        <v>2892852</v>
      </c>
      <c r="E109" s="47">
        <f>'Abfrage2 (3)'!E16*100</f>
        <v>42.971195242023128</v>
      </c>
      <c r="F109" s="48">
        <f>'Abfrage2 (3)'!F16</f>
        <v>3.0528423067709447</v>
      </c>
    </row>
    <row r="110" spans="1:6" ht="15" x14ac:dyDescent="0.25">
      <c r="A110" s="35" t="s">
        <v>155</v>
      </c>
      <c r="B110" s="36">
        <f>'Abfrage2 (3)'!B25</f>
        <v>273618</v>
      </c>
      <c r="C110" s="38">
        <f>'Abfrage2 (3)'!C25*100</f>
        <v>11.9976095650145</v>
      </c>
      <c r="D110" s="23">
        <f>'Abfrage2 (3)'!D25</f>
        <v>598776</v>
      </c>
      <c r="E110" s="24">
        <f>'Abfrage2 (3)'!E25*100</f>
        <v>11.406611358050412</v>
      </c>
      <c r="F110" s="39">
        <f>'Abfrage2 (3)'!F25</f>
        <v>2.1883648005613665</v>
      </c>
    </row>
    <row r="111" spans="1:6" ht="15" x14ac:dyDescent="0.25">
      <c r="A111" s="35" t="s">
        <v>156</v>
      </c>
      <c r="B111" s="36">
        <f>'Abfrage2 (3)'!B20</f>
        <v>40544</v>
      </c>
      <c r="C111" s="38">
        <f>'Abfrage2 (3)'!C20*100</f>
        <v>63.306078060176432</v>
      </c>
      <c r="D111" s="23">
        <f>'Abfrage2 (3)'!D20</f>
        <v>104222</v>
      </c>
      <c r="E111" s="24">
        <f>'Abfrage2 (3)'!E20*100</f>
        <v>63.086408161987919</v>
      </c>
      <c r="F111" s="39">
        <f>'Abfrage2 (3)'!F20</f>
        <v>2.5705899763220206</v>
      </c>
    </row>
    <row r="112" spans="1:6" ht="15" x14ac:dyDescent="0.25">
      <c r="A112" s="35" t="s">
        <v>157</v>
      </c>
      <c r="B112" s="36">
        <f>'Abfrage2 (3)'!B19</f>
        <v>633431</v>
      </c>
      <c r="C112" s="38">
        <f>'Abfrage2 (3)'!C19*100</f>
        <v>64.972744627709588</v>
      </c>
      <c r="D112" s="23">
        <f>'Abfrage2 (3)'!D19</f>
        <v>2189854</v>
      </c>
      <c r="E112" s="24">
        <f>'Abfrage2 (3)'!E19*100</f>
        <v>53.99752181073778</v>
      </c>
      <c r="F112" s="39">
        <f>'Abfrage2 (3)'!F19</f>
        <v>3.4571310845222287</v>
      </c>
    </row>
    <row r="113" spans="1:6" ht="36.75" customHeight="1" x14ac:dyDescent="0.25">
      <c r="A113" s="57" t="s">
        <v>158</v>
      </c>
      <c r="B113" s="72" t="s">
        <v>159</v>
      </c>
      <c r="C113" s="72"/>
      <c r="D113" s="72"/>
      <c r="E113" s="72"/>
      <c r="F113" s="72"/>
    </row>
    <row r="114" spans="1:6" ht="42" customHeight="1" x14ac:dyDescent="0.25">
      <c r="A114" s="57" t="s">
        <v>160</v>
      </c>
      <c r="B114" s="72" t="s">
        <v>161</v>
      </c>
      <c r="C114" s="72"/>
      <c r="D114" s="72"/>
      <c r="E114" s="72"/>
      <c r="F114" s="72"/>
    </row>
    <row r="115" spans="1:6" ht="18.75" customHeight="1" x14ac:dyDescent="0.25">
      <c r="A115" s="57" t="s">
        <v>162</v>
      </c>
      <c r="B115" s="73" t="s">
        <v>163</v>
      </c>
      <c r="C115" s="73"/>
      <c r="D115" s="73"/>
      <c r="E115" s="73"/>
      <c r="F115" s="73"/>
    </row>
    <row r="116" spans="1:6" ht="11.25" customHeight="1" x14ac:dyDescent="0.25">
      <c r="A116" s="58">
        <f>B24-B33</f>
        <v>1376968</v>
      </c>
      <c r="B116" s="74">
        <f>B24-B33</f>
        <v>1376968</v>
      </c>
      <c r="C116" s="75"/>
      <c r="D116" s="75"/>
      <c r="E116" s="75"/>
      <c r="F116" s="75"/>
    </row>
    <row r="117" spans="1:6" ht="11.25" customHeight="1" x14ac:dyDescent="0.25">
      <c r="A117" s="59">
        <f>D24-D33</f>
        <v>2616312</v>
      </c>
      <c r="B117" s="68">
        <f>D24-D33</f>
        <v>2616312</v>
      </c>
      <c r="C117" s="69"/>
      <c r="D117" s="69"/>
      <c r="E117" s="69"/>
      <c r="F117" s="69"/>
    </row>
    <row r="118" spans="1:6" ht="16.5" customHeight="1" x14ac:dyDescent="0.25">
      <c r="A118" s="60" t="s">
        <v>164</v>
      </c>
      <c r="B118" s="74" t="s">
        <v>165</v>
      </c>
      <c r="C118" s="75"/>
      <c r="D118" s="75"/>
      <c r="E118" s="75"/>
      <c r="F118" s="75"/>
    </row>
    <row r="119" spans="1:6" ht="45" customHeight="1" x14ac:dyDescent="0.25">
      <c r="A119" s="61" t="s">
        <v>166</v>
      </c>
      <c r="B119" s="77" t="s">
        <v>167</v>
      </c>
      <c r="C119" s="77"/>
      <c r="D119" s="77"/>
      <c r="E119" s="77"/>
      <c r="F119" s="77"/>
    </row>
    <row r="120" spans="1:6" ht="15.75" customHeight="1" x14ac:dyDescent="0.25">
      <c r="A120" s="62" t="s">
        <v>168</v>
      </c>
      <c r="B120" s="78" t="s">
        <v>169</v>
      </c>
      <c r="C120" s="75"/>
      <c r="D120" s="75"/>
      <c r="E120" s="75"/>
      <c r="F120" s="75"/>
    </row>
    <row r="121" spans="1:6" ht="31.5" customHeight="1" x14ac:dyDescent="0.25">
      <c r="A121" s="62" t="s">
        <v>170</v>
      </c>
      <c r="B121" s="78" t="s">
        <v>171</v>
      </c>
      <c r="C121" s="78"/>
      <c r="D121" s="78"/>
      <c r="E121" s="78"/>
      <c r="F121" s="78"/>
    </row>
    <row r="122" spans="1:6" ht="30" customHeight="1" x14ac:dyDescent="0.25">
      <c r="A122" s="62" t="s">
        <v>172</v>
      </c>
      <c r="B122" s="78" t="s">
        <v>173</v>
      </c>
      <c r="C122" s="75"/>
      <c r="D122" s="75"/>
      <c r="E122" s="75"/>
      <c r="F122" s="75"/>
    </row>
    <row r="123" spans="1:6" ht="30" customHeight="1" x14ac:dyDescent="0.25">
      <c r="A123" s="63" t="s">
        <v>174</v>
      </c>
      <c r="B123" s="79" t="s">
        <v>175</v>
      </c>
      <c r="C123" s="80"/>
      <c r="D123" s="80"/>
      <c r="E123" s="80"/>
      <c r="F123" s="80"/>
    </row>
    <row r="124" spans="1:6" ht="29.25" customHeight="1" x14ac:dyDescent="0.25">
      <c r="A124" s="76" t="s">
        <v>176</v>
      </c>
      <c r="B124" s="76"/>
      <c r="C124" s="76"/>
      <c r="D124" s="76"/>
      <c r="E124" s="76"/>
      <c r="F124" s="76"/>
    </row>
    <row r="125" spans="1:6" ht="12" customHeight="1" x14ac:dyDescent="0.25">
      <c r="A125" s="64"/>
      <c r="B125" s="64"/>
      <c r="C125" s="64"/>
      <c r="D125" s="64"/>
      <c r="E125" s="64"/>
      <c r="F125" s="64"/>
    </row>
  </sheetData>
  <mergeCells count="13">
    <mergeCell ref="A124:F124"/>
    <mergeCell ref="B118:F118"/>
    <mergeCell ref="B119:F119"/>
    <mergeCell ref="B120:F120"/>
    <mergeCell ref="B121:F121"/>
    <mergeCell ref="B122:F122"/>
    <mergeCell ref="B123:F123"/>
    <mergeCell ref="B117:F117"/>
    <mergeCell ref="A1:G1"/>
    <mergeCell ref="B113:F113"/>
    <mergeCell ref="B114:F114"/>
    <mergeCell ref="B115:F115"/>
    <mergeCell ref="B116:F116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D1E5-A779-4B6A-AEF6-F972B16E26B0}">
  <dimension ref="A1:F110"/>
  <sheetViews>
    <sheetView workbookViewId="0">
      <selection activeCell="A4" sqref="A4"/>
    </sheetView>
  </sheetViews>
  <sheetFormatPr baseColWidth="10" defaultRowHeight="13.8" x14ac:dyDescent="0.25"/>
  <cols>
    <col min="1" max="1" width="31.09765625" bestFit="1" customWidth="1"/>
    <col min="2" max="2" width="13" bestFit="1" customWidth="1"/>
    <col min="3" max="3" width="33.69921875" bestFit="1" customWidth="1"/>
    <col min="4" max="4" width="13.19921875" bestFit="1" customWidth="1"/>
    <col min="5" max="5" width="37.19921875" bestFit="1" customWidth="1"/>
    <col min="6" max="6" width="16.09765625" bestFit="1" customWidth="1"/>
  </cols>
  <sheetData>
    <row r="1" spans="1:6" x14ac:dyDescent="0.25">
      <c r="A1" s="1" t="s">
        <v>68</v>
      </c>
      <c r="B1" t="s" vm="2">
        <v>69</v>
      </c>
    </row>
    <row r="2" spans="1:6" x14ac:dyDescent="0.25">
      <c r="A2" s="1" t="s">
        <v>61</v>
      </c>
      <c r="B2" t="s" vm="5">
        <v>254</v>
      </c>
    </row>
    <row r="3" spans="1:6" x14ac:dyDescent="0.25">
      <c r="A3" s="1" t="s">
        <v>62</v>
      </c>
      <c r="B3" t="s" vm="6">
        <v>255</v>
      </c>
    </row>
    <row r="4" spans="1:6" x14ac:dyDescent="0.25">
      <c r="A4" s="1" t="s">
        <v>66</v>
      </c>
      <c r="B4" t="s" vm="4">
        <v>248</v>
      </c>
    </row>
    <row r="6" spans="1:6" x14ac:dyDescent="0.25">
      <c r="A6" s="1" t="s">
        <v>2</v>
      </c>
      <c r="B6" t="s">
        <v>0</v>
      </c>
      <c r="C6" t="s">
        <v>63</v>
      </c>
      <c r="D6" t="s">
        <v>1</v>
      </c>
      <c r="E6" t="s">
        <v>65</v>
      </c>
      <c r="F6" t="s">
        <v>64</v>
      </c>
    </row>
    <row r="7" spans="1:6" x14ac:dyDescent="0.25">
      <c r="A7" s="2" t="s">
        <v>3</v>
      </c>
      <c r="B7">
        <v>34116</v>
      </c>
      <c r="C7" s="5">
        <v>0.35177113875901411</v>
      </c>
      <c r="D7">
        <v>87360</v>
      </c>
      <c r="E7" s="5">
        <v>0.32651046965394714</v>
      </c>
      <c r="F7">
        <v>2.5606753429475906</v>
      </c>
    </row>
    <row r="8" spans="1:6" x14ac:dyDescent="0.25">
      <c r="A8" s="3" t="s">
        <v>181</v>
      </c>
      <c r="B8">
        <v>34116</v>
      </c>
      <c r="C8" s="5">
        <v>0.35177113875901411</v>
      </c>
      <c r="D8">
        <v>87360</v>
      </c>
      <c r="E8" s="5">
        <v>0.32651046965394714</v>
      </c>
      <c r="F8">
        <v>2.5606753429475906</v>
      </c>
    </row>
    <row r="9" spans="1:6" x14ac:dyDescent="0.25">
      <c r="A9" s="4" t="s">
        <v>182</v>
      </c>
      <c r="C9" s="5"/>
      <c r="E9" s="5">
        <v>-1</v>
      </c>
    </row>
    <row r="10" spans="1:6" x14ac:dyDescent="0.25">
      <c r="A10" s="4" t="s">
        <v>4</v>
      </c>
      <c r="B10">
        <v>6497</v>
      </c>
      <c r="C10" s="5">
        <v>0.32429677945373014</v>
      </c>
      <c r="D10">
        <v>17979</v>
      </c>
      <c r="E10" s="5">
        <v>0.40482887951242374</v>
      </c>
      <c r="F10">
        <v>2.7672772048637833</v>
      </c>
    </row>
    <row r="11" spans="1:6" x14ac:dyDescent="0.25">
      <c r="A11" s="4" t="s">
        <v>5</v>
      </c>
      <c r="B11">
        <v>27619</v>
      </c>
      <c r="C11" s="5">
        <v>0.35840055085579392</v>
      </c>
      <c r="D11">
        <v>69381</v>
      </c>
      <c r="E11" s="5">
        <v>0.3076198194462767</v>
      </c>
      <c r="F11">
        <v>2.5120750208190015</v>
      </c>
    </row>
    <row r="12" spans="1:6" x14ac:dyDescent="0.25">
      <c r="A12" s="2" t="s">
        <v>177</v>
      </c>
      <c r="B12">
        <v>523114</v>
      </c>
      <c r="C12" s="5">
        <v>0.43285928717774547</v>
      </c>
      <c r="D12">
        <v>1329773</v>
      </c>
      <c r="E12" s="5">
        <v>0.43309483857687714</v>
      </c>
      <c r="F12">
        <v>2.5420329029618784</v>
      </c>
    </row>
    <row r="13" spans="1:6" x14ac:dyDescent="0.25">
      <c r="A13" s="3" t="s">
        <v>183</v>
      </c>
      <c r="B13">
        <v>420210</v>
      </c>
      <c r="C13" s="5">
        <v>0.41725830115179008</v>
      </c>
      <c r="D13">
        <v>1069757</v>
      </c>
      <c r="E13" s="5">
        <v>0.41549806416441504</v>
      </c>
      <c r="F13">
        <v>2.5457675923942791</v>
      </c>
    </row>
    <row r="14" spans="1:6" x14ac:dyDescent="0.25">
      <c r="A14" s="4" t="s">
        <v>7</v>
      </c>
      <c r="B14">
        <v>57432</v>
      </c>
      <c r="C14" s="5">
        <v>0.66137290636119062</v>
      </c>
      <c r="D14">
        <v>148511</v>
      </c>
      <c r="E14" s="5">
        <v>0.63993639505736599</v>
      </c>
      <c r="F14">
        <v>2.5858580582253796</v>
      </c>
    </row>
    <row r="15" spans="1:6" x14ac:dyDescent="0.25">
      <c r="A15" s="4" t="s">
        <v>8</v>
      </c>
      <c r="B15">
        <v>362778</v>
      </c>
      <c r="C15" s="5">
        <v>0.385040049479624</v>
      </c>
      <c r="D15">
        <v>921246</v>
      </c>
      <c r="E15" s="5">
        <v>0.38494288072376648</v>
      </c>
      <c r="F15">
        <v>2.5394208028050214</v>
      </c>
    </row>
    <row r="16" spans="1:6" x14ac:dyDescent="0.25">
      <c r="A16" s="3" t="s">
        <v>184</v>
      </c>
      <c r="B16">
        <v>102904</v>
      </c>
      <c r="C16" s="5">
        <v>0.50029888174488613</v>
      </c>
      <c r="D16">
        <v>260016</v>
      </c>
      <c r="E16" s="5">
        <v>0.51034230382732049</v>
      </c>
      <c r="F16">
        <v>2.5267822436445617</v>
      </c>
    </row>
    <row r="17" spans="1:6" x14ac:dyDescent="0.25">
      <c r="A17" s="4" t="s">
        <v>185</v>
      </c>
      <c r="C17" s="5"/>
      <c r="E17" s="5">
        <v>-1</v>
      </c>
    </row>
    <row r="18" spans="1:6" x14ac:dyDescent="0.25">
      <c r="A18" s="4" t="s">
        <v>6</v>
      </c>
      <c r="B18">
        <v>32109</v>
      </c>
      <c r="C18" s="5">
        <v>0.58562962962962972</v>
      </c>
      <c r="D18">
        <v>87153</v>
      </c>
      <c r="E18" s="5">
        <v>0.59265012243704551</v>
      </c>
      <c r="F18">
        <v>2.7142857142857144</v>
      </c>
    </row>
    <row r="19" spans="1:6" x14ac:dyDescent="0.25">
      <c r="A19" s="4" t="s">
        <v>186</v>
      </c>
      <c r="C19" s="5"/>
      <c r="E19" s="5">
        <v>-1</v>
      </c>
    </row>
    <row r="20" spans="1:6" x14ac:dyDescent="0.25">
      <c r="A20" s="4" t="s">
        <v>187</v>
      </c>
      <c r="C20" s="5"/>
      <c r="E20" s="5">
        <v>-1</v>
      </c>
    </row>
    <row r="21" spans="1:6" x14ac:dyDescent="0.25">
      <c r="A21" s="4" t="s">
        <v>9</v>
      </c>
      <c r="B21">
        <v>70795</v>
      </c>
      <c r="C21" s="5">
        <v>0.46455243178385985</v>
      </c>
      <c r="D21">
        <v>172863</v>
      </c>
      <c r="E21" s="5">
        <v>0.47198875973943033</v>
      </c>
      <c r="F21">
        <v>2.4417402358923654</v>
      </c>
    </row>
    <row r="22" spans="1:6" x14ac:dyDescent="0.25">
      <c r="A22" s="2" t="s">
        <v>178</v>
      </c>
      <c r="B22">
        <v>680032</v>
      </c>
      <c r="C22" s="5">
        <v>1.0500737087404399</v>
      </c>
      <c r="D22">
        <v>1573813</v>
      </c>
      <c r="E22" s="5">
        <v>0.80361522276263253</v>
      </c>
      <c r="F22">
        <v>2.3143219730836195</v>
      </c>
    </row>
    <row r="23" spans="1:6" x14ac:dyDescent="0.25">
      <c r="A23" s="3" t="s">
        <v>188</v>
      </c>
      <c r="B23">
        <v>171578</v>
      </c>
      <c r="C23" s="5">
        <v>0.77786297509014801</v>
      </c>
      <c r="D23">
        <v>405085</v>
      </c>
      <c r="E23" s="5">
        <v>0.60530789685386055</v>
      </c>
      <c r="F23">
        <v>2.3609378824791056</v>
      </c>
    </row>
    <row r="24" spans="1:6" x14ac:dyDescent="0.25">
      <c r="A24" s="4" t="s">
        <v>10</v>
      </c>
      <c r="B24">
        <v>48590</v>
      </c>
      <c r="C24" s="5">
        <v>0.5848010437051534</v>
      </c>
      <c r="D24">
        <v>125359</v>
      </c>
      <c r="E24" s="5">
        <v>0.38565696536935312</v>
      </c>
      <c r="F24">
        <v>2.5799341428277422</v>
      </c>
    </row>
    <row r="25" spans="1:6" x14ac:dyDescent="0.25">
      <c r="A25" s="4" t="s">
        <v>15</v>
      </c>
      <c r="B25">
        <v>65574</v>
      </c>
      <c r="C25" s="5">
        <v>1.404267800835961</v>
      </c>
      <c r="D25">
        <v>154152</v>
      </c>
      <c r="E25" s="5">
        <v>1.2020770538405499</v>
      </c>
      <c r="F25">
        <v>2.3508097721657975</v>
      </c>
    </row>
    <row r="26" spans="1:6" x14ac:dyDescent="0.25">
      <c r="A26" s="4" t="s">
        <v>20</v>
      </c>
      <c r="B26">
        <v>57414</v>
      </c>
      <c r="C26" s="5">
        <v>0.4884118836522009</v>
      </c>
      <c r="D26">
        <v>125574</v>
      </c>
      <c r="E26" s="5">
        <v>0.36688110243934302</v>
      </c>
      <c r="F26">
        <v>2.187166893092277</v>
      </c>
    </row>
    <row r="27" spans="1:6" x14ac:dyDescent="0.25">
      <c r="A27" s="3" t="s">
        <v>189</v>
      </c>
      <c r="B27">
        <v>131154</v>
      </c>
      <c r="C27" s="5">
        <v>4.3736223214651533</v>
      </c>
      <c r="D27">
        <v>261332</v>
      </c>
      <c r="E27" s="5">
        <v>3.3619308318867676</v>
      </c>
      <c r="F27">
        <v>1.9925583665004498</v>
      </c>
    </row>
    <row r="28" spans="1:6" x14ac:dyDescent="0.25">
      <c r="A28" s="4" t="s">
        <v>11</v>
      </c>
      <c r="B28">
        <v>73985</v>
      </c>
      <c r="C28" s="5">
        <v>2.8175954592363261</v>
      </c>
      <c r="D28">
        <v>153878</v>
      </c>
      <c r="E28" s="5">
        <v>2.1606211231154746</v>
      </c>
      <c r="F28">
        <v>2.0798540244644186</v>
      </c>
    </row>
    <row r="29" spans="1:6" x14ac:dyDescent="0.25">
      <c r="A29" s="4" t="s">
        <v>18</v>
      </c>
      <c r="B29">
        <v>57169</v>
      </c>
      <c r="C29" s="5">
        <v>10.372389098866122</v>
      </c>
      <c r="D29">
        <v>107454</v>
      </c>
      <c r="E29" s="5">
        <v>8.5718866916087659</v>
      </c>
      <c r="F29">
        <v>1.8795850898214066</v>
      </c>
    </row>
    <row r="30" spans="1:6" x14ac:dyDescent="0.25">
      <c r="A30" s="3" t="s">
        <v>190</v>
      </c>
      <c r="B30">
        <v>377300</v>
      </c>
      <c r="C30" s="5">
        <v>0.78988216095182073</v>
      </c>
      <c r="D30">
        <v>907396</v>
      </c>
      <c r="E30" s="5">
        <v>0.61938126299445861</v>
      </c>
      <c r="F30">
        <v>2.4049721706864564</v>
      </c>
    </row>
    <row r="31" spans="1:6" x14ac:dyDescent="0.25">
      <c r="A31" s="4" t="s">
        <v>12</v>
      </c>
      <c r="B31">
        <v>49548</v>
      </c>
      <c r="C31" s="5">
        <v>0.90532589886560277</v>
      </c>
      <c r="D31">
        <v>116373</v>
      </c>
      <c r="E31" s="5">
        <v>0.77073950091296406</v>
      </c>
      <c r="F31">
        <v>2.348692177282635</v>
      </c>
    </row>
    <row r="32" spans="1:6" x14ac:dyDescent="0.25">
      <c r="A32" s="4" t="s">
        <v>191</v>
      </c>
      <c r="C32" s="5"/>
      <c r="E32" s="5">
        <v>-1</v>
      </c>
    </row>
    <row r="33" spans="1:6" x14ac:dyDescent="0.25">
      <c r="A33" s="4" t="s">
        <v>13</v>
      </c>
      <c r="B33">
        <v>107542</v>
      </c>
      <c r="C33" s="5">
        <v>8.336103639678849E-2</v>
      </c>
      <c r="D33">
        <v>315477</v>
      </c>
      <c r="E33" s="5">
        <v>7.7669604427136774E-2</v>
      </c>
      <c r="F33">
        <v>2.9335236465752916</v>
      </c>
    </row>
    <row r="34" spans="1:6" x14ac:dyDescent="0.25">
      <c r="A34" s="4" t="s">
        <v>14</v>
      </c>
      <c r="B34">
        <v>42352</v>
      </c>
      <c r="C34" s="5">
        <v>2.1990331596041996</v>
      </c>
      <c r="D34">
        <v>101145</v>
      </c>
      <c r="E34" s="5">
        <v>1.826384619683675</v>
      </c>
      <c r="F34">
        <v>2.3881989044200984</v>
      </c>
    </row>
    <row r="35" spans="1:6" x14ac:dyDescent="0.25">
      <c r="A35" s="4" t="s">
        <v>192</v>
      </c>
      <c r="C35" s="5"/>
      <c r="E35" s="5">
        <v>-1</v>
      </c>
    </row>
    <row r="36" spans="1:6" x14ac:dyDescent="0.25">
      <c r="A36" s="4" t="s">
        <v>16</v>
      </c>
      <c r="B36">
        <v>81872</v>
      </c>
      <c r="C36" s="5">
        <v>2.2490178181673874</v>
      </c>
      <c r="D36">
        <v>163112</v>
      </c>
      <c r="E36" s="5">
        <v>1.9736204036242322</v>
      </c>
      <c r="F36">
        <v>1.9922806331835059</v>
      </c>
    </row>
    <row r="37" spans="1:6" x14ac:dyDescent="0.25">
      <c r="A37" s="4" t="s">
        <v>17</v>
      </c>
      <c r="B37">
        <v>63014</v>
      </c>
      <c r="C37" s="5">
        <v>1.2492950205247189</v>
      </c>
      <c r="D37">
        <v>134029</v>
      </c>
      <c r="E37" s="5">
        <v>1.1736077324770524</v>
      </c>
      <c r="F37">
        <v>2.1269717840479894</v>
      </c>
    </row>
    <row r="38" spans="1:6" x14ac:dyDescent="0.25">
      <c r="A38" s="4" t="s">
        <v>19</v>
      </c>
      <c r="B38">
        <v>32972</v>
      </c>
      <c r="C38" s="5">
        <v>0.72890776571758176</v>
      </c>
      <c r="D38">
        <v>77260</v>
      </c>
      <c r="E38" s="5">
        <v>0.55847823455843781</v>
      </c>
      <c r="F38">
        <v>2.3432002911561325</v>
      </c>
    </row>
    <row r="39" spans="1:6" x14ac:dyDescent="0.25">
      <c r="A39" s="2" t="s">
        <v>179</v>
      </c>
      <c r="B39">
        <v>5254170</v>
      </c>
      <c r="C39" s="5">
        <v>0.26826756731509405</v>
      </c>
      <c r="D39">
        <v>12143617</v>
      </c>
      <c r="E39" s="5">
        <v>0.26635533754220675</v>
      </c>
      <c r="F39">
        <v>2.3112341245144332</v>
      </c>
    </row>
    <row r="40" spans="1:6" x14ac:dyDescent="0.25">
      <c r="A40" s="3" t="s">
        <v>193</v>
      </c>
      <c r="B40">
        <v>49756</v>
      </c>
      <c r="C40" s="5">
        <v>0.38434143898503148</v>
      </c>
      <c r="D40">
        <v>117608</v>
      </c>
      <c r="E40" s="5">
        <v>0.39956207159177448</v>
      </c>
      <c r="F40">
        <v>2.3636948307741781</v>
      </c>
    </row>
    <row r="41" spans="1:6" x14ac:dyDescent="0.25">
      <c r="A41" s="4" t="s">
        <v>25</v>
      </c>
      <c r="B41">
        <v>14206</v>
      </c>
      <c r="C41" s="5">
        <v>0.38662762323084432</v>
      </c>
      <c r="D41">
        <v>35349</v>
      </c>
      <c r="E41" s="5">
        <v>0.40223729620373683</v>
      </c>
      <c r="F41">
        <v>2.4883147965648318</v>
      </c>
    </row>
    <row r="42" spans="1:6" x14ac:dyDescent="0.25">
      <c r="A42" s="4" t="s">
        <v>34</v>
      </c>
      <c r="B42">
        <v>17025</v>
      </c>
      <c r="C42" s="5">
        <v>0.31396156517712437</v>
      </c>
      <c r="D42">
        <v>41666</v>
      </c>
      <c r="E42" s="5">
        <v>0.33892477264693599</v>
      </c>
      <c r="F42">
        <v>2.4473421439060203</v>
      </c>
    </row>
    <row r="43" spans="1:6" x14ac:dyDescent="0.25">
      <c r="A43" s="4" t="s">
        <v>35</v>
      </c>
      <c r="B43">
        <v>18525</v>
      </c>
      <c r="C43" s="5">
        <v>0.45408163265306123</v>
      </c>
      <c r="D43">
        <v>40593</v>
      </c>
      <c r="E43" s="5">
        <v>0.46523967658099918</v>
      </c>
      <c r="F43">
        <v>2.1912550607287451</v>
      </c>
    </row>
    <row r="44" spans="1:6" x14ac:dyDescent="0.25">
      <c r="A44" s="4" t="s">
        <v>196</v>
      </c>
      <c r="C44" s="5"/>
      <c r="E44" s="5">
        <v>-1</v>
      </c>
    </row>
    <row r="45" spans="1:6" x14ac:dyDescent="0.25">
      <c r="A45" s="3" t="s">
        <v>194</v>
      </c>
      <c r="B45">
        <v>160858</v>
      </c>
      <c r="C45" s="5">
        <v>0.11690656223745144</v>
      </c>
      <c r="D45">
        <v>436343</v>
      </c>
      <c r="E45" s="5">
        <v>5.7132335661557176E-2</v>
      </c>
      <c r="F45">
        <v>2.7125974461947804</v>
      </c>
    </row>
    <row r="46" spans="1:6" x14ac:dyDescent="0.25">
      <c r="A46" s="4" t="s">
        <v>44</v>
      </c>
      <c r="B46">
        <v>27171</v>
      </c>
      <c r="C46" s="5">
        <v>0.17735505676401764</v>
      </c>
      <c r="D46">
        <v>77888</v>
      </c>
      <c r="E46" s="5">
        <v>0.1754727516940584</v>
      </c>
      <c r="F46">
        <v>2.8665856979868241</v>
      </c>
    </row>
    <row r="47" spans="1:6" x14ac:dyDescent="0.25">
      <c r="A47" s="4" t="s">
        <v>53</v>
      </c>
      <c r="B47">
        <v>45059</v>
      </c>
      <c r="C47" s="5">
        <v>0.6377348889615817</v>
      </c>
      <c r="D47">
        <v>117508</v>
      </c>
      <c r="E47" s="5">
        <v>0.53450775036890974</v>
      </c>
      <c r="F47">
        <v>2.6078696819725251</v>
      </c>
    </row>
    <row r="48" spans="1:6" x14ac:dyDescent="0.25">
      <c r="A48" s="4" t="s">
        <v>54</v>
      </c>
      <c r="B48">
        <v>88628</v>
      </c>
      <c r="C48" s="5">
        <v>-5.1396767633522411E-2</v>
      </c>
      <c r="D48">
        <v>240947</v>
      </c>
      <c r="E48" s="5">
        <v>-0.10734913290086434</v>
      </c>
      <c r="F48">
        <v>2.7186329376720675</v>
      </c>
    </row>
    <row r="49" spans="1:6" x14ac:dyDescent="0.25">
      <c r="A49" s="3" t="s">
        <v>195</v>
      </c>
      <c r="B49">
        <v>5043556</v>
      </c>
      <c r="C49" s="5">
        <v>0.27271571074207079</v>
      </c>
      <c r="D49">
        <v>11589666</v>
      </c>
      <c r="E49" s="5">
        <v>0.27462197406031041</v>
      </c>
      <c r="F49">
        <v>2.2979155976457881</v>
      </c>
    </row>
    <row r="50" spans="1:6" x14ac:dyDescent="0.25">
      <c r="A50" s="4" t="s">
        <v>21</v>
      </c>
      <c r="B50">
        <v>61629</v>
      </c>
      <c r="C50" s="5">
        <v>0.20083005338841042</v>
      </c>
      <c r="D50">
        <v>156074</v>
      </c>
      <c r="E50" s="5">
        <v>0.17657612833676328</v>
      </c>
      <c r="F50">
        <v>2.5324765938113551</v>
      </c>
    </row>
    <row r="51" spans="1:6" x14ac:dyDescent="0.25">
      <c r="A51" s="4" t="s">
        <v>22</v>
      </c>
      <c r="B51">
        <v>39159</v>
      </c>
      <c r="C51" s="5">
        <v>0.49433314253005145</v>
      </c>
      <c r="D51">
        <v>103754</v>
      </c>
      <c r="E51" s="5">
        <v>0.49301368483156582</v>
      </c>
      <c r="F51">
        <v>2.6495569345488903</v>
      </c>
    </row>
    <row r="52" spans="1:6" x14ac:dyDescent="0.25">
      <c r="A52" s="4" t="s">
        <v>197</v>
      </c>
      <c r="C52" s="5"/>
      <c r="E52" s="5">
        <v>-1</v>
      </c>
    </row>
    <row r="53" spans="1:6" x14ac:dyDescent="0.25">
      <c r="A53" s="4" t="s">
        <v>23</v>
      </c>
      <c r="B53">
        <v>36584</v>
      </c>
      <c r="C53" s="5">
        <v>0.32555527374180215</v>
      </c>
      <c r="D53">
        <v>99678</v>
      </c>
      <c r="E53" s="5">
        <v>0.34353223436805003</v>
      </c>
      <c r="F53">
        <v>2.7246337196588675</v>
      </c>
    </row>
    <row r="54" spans="1:6" x14ac:dyDescent="0.25">
      <c r="A54" s="4" t="s">
        <v>24</v>
      </c>
      <c r="B54">
        <v>1193213</v>
      </c>
      <c r="C54" s="5">
        <v>0.26704094158422986</v>
      </c>
      <c r="D54">
        <v>3057993</v>
      </c>
      <c r="E54" s="5">
        <v>0.27488778001840219</v>
      </c>
      <c r="F54">
        <v>2.5628223963366139</v>
      </c>
    </row>
    <row r="55" spans="1:6" x14ac:dyDescent="0.25">
      <c r="A55" s="65" t="s">
        <v>201</v>
      </c>
      <c r="B55">
        <v>148802</v>
      </c>
      <c r="C55" s="5">
        <v>0.24899905151212476</v>
      </c>
      <c r="D55">
        <v>390630</v>
      </c>
      <c r="E55" s="5">
        <v>0.26133369497830139</v>
      </c>
      <c r="F55">
        <v>2.6251663284095645</v>
      </c>
    </row>
    <row r="56" spans="1:6" x14ac:dyDescent="0.25">
      <c r="A56" s="65" t="s">
        <v>202</v>
      </c>
      <c r="B56">
        <v>305385</v>
      </c>
      <c r="C56" s="5">
        <v>0.21070659736676212</v>
      </c>
      <c r="D56">
        <v>752691</v>
      </c>
      <c r="E56" s="5">
        <v>0.24458227370885655</v>
      </c>
      <c r="F56">
        <v>2.4647281300653274</v>
      </c>
    </row>
    <row r="57" spans="1:6" x14ac:dyDescent="0.25">
      <c r="A57" s="65" t="s">
        <v>203</v>
      </c>
      <c r="B57">
        <v>167066</v>
      </c>
      <c r="C57" s="5">
        <v>0.42050846016495202</v>
      </c>
      <c r="D57">
        <v>406747</v>
      </c>
      <c r="E57" s="5">
        <v>0.37541381071055402</v>
      </c>
      <c r="F57">
        <v>2.4346485819975339</v>
      </c>
    </row>
    <row r="58" spans="1:6" x14ac:dyDescent="0.25">
      <c r="A58" s="65" t="s">
        <v>204</v>
      </c>
      <c r="C58" s="5"/>
      <c r="E58" s="5">
        <v>-1</v>
      </c>
    </row>
    <row r="59" spans="1:6" x14ac:dyDescent="0.25">
      <c r="A59" s="65" t="s">
        <v>205</v>
      </c>
      <c r="B59">
        <v>158042</v>
      </c>
      <c r="C59" s="5">
        <v>0.32750394785471904</v>
      </c>
      <c r="D59">
        <v>419577</v>
      </c>
      <c r="E59" s="5">
        <v>0.3509640152490856</v>
      </c>
      <c r="F59">
        <v>2.6548449146429429</v>
      </c>
    </row>
    <row r="60" spans="1:6" x14ac:dyDescent="0.25">
      <c r="A60" s="65" t="s">
        <v>206</v>
      </c>
      <c r="B60">
        <v>138884</v>
      </c>
      <c r="C60" s="5">
        <v>0.26720134307794785</v>
      </c>
      <c r="D60">
        <v>362743</v>
      </c>
      <c r="E60" s="5">
        <v>0.27582653348339892</v>
      </c>
      <c r="F60">
        <v>2.6118415368220962</v>
      </c>
    </row>
    <row r="61" spans="1:6" x14ac:dyDescent="0.25">
      <c r="A61" s="65" t="s">
        <v>207</v>
      </c>
      <c r="B61">
        <v>156730</v>
      </c>
      <c r="C61" s="5">
        <v>0.19660403576145802</v>
      </c>
      <c r="D61">
        <v>414543</v>
      </c>
      <c r="E61" s="5">
        <v>0.19959197847035326</v>
      </c>
      <c r="F61">
        <v>2.644949913864608</v>
      </c>
    </row>
    <row r="62" spans="1:6" x14ac:dyDescent="0.25">
      <c r="A62" s="65" t="s">
        <v>208</v>
      </c>
      <c r="B62">
        <v>118304</v>
      </c>
      <c r="C62" s="5">
        <v>0.27047402220838079</v>
      </c>
      <c r="D62">
        <v>311062</v>
      </c>
      <c r="E62" s="5">
        <v>0.25441376918547909</v>
      </c>
      <c r="F62">
        <v>2.6293447389775495</v>
      </c>
    </row>
    <row r="63" spans="1:6" x14ac:dyDescent="0.25">
      <c r="A63" s="4" t="s">
        <v>26</v>
      </c>
      <c r="B63">
        <v>32305</v>
      </c>
      <c r="C63" s="5">
        <v>0.43253070817258665</v>
      </c>
      <c r="D63">
        <v>81970</v>
      </c>
      <c r="E63" s="5">
        <v>0.46002173022460502</v>
      </c>
      <c r="F63">
        <v>2.5373781148429035</v>
      </c>
    </row>
    <row r="64" spans="1:6" x14ac:dyDescent="0.25">
      <c r="A64" s="4" t="s">
        <v>27</v>
      </c>
      <c r="B64">
        <v>160799</v>
      </c>
      <c r="C64" s="5">
        <v>0.32650552714073577</v>
      </c>
      <c r="D64">
        <v>426772</v>
      </c>
      <c r="E64" s="5">
        <v>0.34231624504225677</v>
      </c>
      <c r="F64">
        <v>2.6540712317862671</v>
      </c>
    </row>
    <row r="65" spans="1:6" x14ac:dyDescent="0.25">
      <c r="A65" s="4" t="s">
        <v>28</v>
      </c>
      <c r="B65">
        <v>51110</v>
      </c>
      <c r="C65" s="5">
        <v>0.40458392876772553</v>
      </c>
      <c r="D65">
        <v>148251</v>
      </c>
      <c r="E65" s="5">
        <v>0.42972456891563482</v>
      </c>
      <c r="F65">
        <v>2.9006261005674037</v>
      </c>
    </row>
    <row r="66" spans="1:6" x14ac:dyDescent="0.25">
      <c r="A66" s="4" t="s">
        <v>29</v>
      </c>
      <c r="B66">
        <v>248186</v>
      </c>
      <c r="C66" s="5">
        <v>0.39991877531220732</v>
      </c>
      <c r="D66">
        <v>589820</v>
      </c>
      <c r="E66" s="5">
        <v>0.39442297008168148</v>
      </c>
      <c r="F66">
        <v>2.3765240585689766</v>
      </c>
    </row>
    <row r="67" spans="1:6" x14ac:dyDescent="0.25">
      <c r="A67" s="4" t="s">
        <v>30</v>
      </c>
      <c r="B67">
        <v>35756</v>
      </c>
      <c r="C67" s="5">
        <v>0.2913897717422711</v>
      </c>
      <c r="D67">
        <v>92106</v>
      </c>
      <c r="E67" s="5">
        <v>0.32790288630662312</v>
      </c>
      <c r="F67">
        <v>2.5759592795614723</v>
      </c>
    </row>
    <row r="68" spans="1:6" x14ac:dyDescent="0.25">
      <c r="A68" s="4" t="s">
        <v>31</v>
      </c>
      <c r="B68">
        <v>4944</v>
      </c>
      <c r="C68" s="5">
        <v>0.16493873704052775</v>
      </c>
      <c r="D68">
        <v>14725</v>
      </c>
      <c r="E68" s="5">
        <v>0.34893733968486629</v>
      </c>
      <c r="F68">
        <v>2.9783576051779934</v>
      </c>
    </row>
    <row r="69" spans="1:6" x14ac:dyDescent="0.25">
      <c r="A69" s="4" t="s">
        <v>32</v>
      </c>
      <c r="B69">
        <v>291717</v>
      </c>
      <c r="C69" s="5">
        <v>0.47974535862838597</v>
      </c>
      <c r="D69">
        <v>778124</v>
      </c>
      <c r="E69" s="5">
        <v>0.50096737170027872</v>
      </c>
      <c r="F69">
        <v>2.6673933983963911</v>
      </c>
    </row>
    <row r="70" spans="1:6" x14ac:dyDescent="0.25">
      <c r="A70" s="4" t="s">
        <v>198</v>
      </c>
      <c r="C70" s="5"/>
      <c r="E70" s="5">
        <v>-1</v>
      </c>
    </row>
    <row r="71" spans="1:6" x14ac:dyDescent="0.25">
      <c r="A71" s="4" t="s">
        <v>33</v>
      </c>
      <c r="B71">
        <v>43439</v>
      </c>
      <c r="C71" s="5">
        <v>0.38813792221902665</v>
      </c>
      <c r="D71">
        <v>94995</v>
      </c>
      <c r="E71" s="5">
        <v>0.30360500061752971</v>
      </c>
      <c r="F71">
        <v>2.1868597343401093</v>
      </c>
    </row>
    <row r="72" spans="1:6" x14ac:dyDescent="0.25">
      <c r="A72" s="4" t="s">
        <v>36</v>
      </c>
      <c r="B72">
        <v>11140</v>
      </c>
      <c r="C72" s="5">
        <v>0.19502252735464487</v>
      </c>
      <c r="D72">
        <v>29103</v>
      </c>
      <c r="E72" s="5">
        <v>0.18899374923397483</v>
      </c>
      <c r="F72">
        <v>2.6124775583482944</v>
      </c>
    </row>
    <row r="73" spans="1:6" x14ac:dyDescent="0.25">
      <c r="A73" s="4" t="s">
        <v>37</v>
      </c>
      <c r="B73">
        <v>8045</v>
      </c>
      <c r="C73" s="5">
        <v>0.23541154791154795</v>
      </c>
      <c r="D73">
        <v>22483</v>
      </c>
      <c r="E73" s="5">
        <v>0.24497480480646772</v>
      </c>
      <c r="F73">
        <v>2.7946550652579241</v>
      </c>
    </row>
    <row r="74" spans="1:6" x14ac:dyDescent="0.25">
      <c r="A74" s="4" t="s">
        <v>38</v>
      </c>
      <c r="B74">
        <v>105929</v>
      </c>
      <c r="C74" s="5">
        <v>7.7971241617226461E-2</v>
      </c>
      <c r="D74">
        <v>273116</v>
      </c>
      <c r="E74" s="5">
        <v>0.11548310944653872</v>
      </c>
      <c r="F74">
        <v>2.578293007580549</v>
      </c>
    </row>
    <row r="75" spans="1:6" x14ac:dyDescent="0.25">
      <c r="A75" s="4" t="s">
        <v>39</v>
      </c>
      <c r="B75">
        <v>23077</v>
      </c>
      <c r="C75" s="5">
        <v>0.1291222233095215</v>
      </c>
      <c r="D75">
        <v>58810</v>
      </c>
      <c r="E75" s="5">
        <v>0.13827275190647614</v>
      </c>
      <c r="F75">
        <v>2.5484248385838715</v>
      </c>
    </row>
    <row r="76" spans="1:6" x14ac:dyDescent="0.25">
      <c r="A76" s="4" t="s">
        <v>40</v>
      </c>
      <c r="B76">
        <v>1497271</v>
      </c>
      <c r="C76" s="5">
        <v>0.1790937347668895</v>
      </c>
      <c r="D76">
        <v>2874724</v>
      </c>
      <c r="E76" s="5">
        <v>0.16087753807337202</v>
      </c>
      <c r="F76">
        <v>1.9199757425342507</v>
      </c>
    </row>
    <row r="77" spans="1:6" x14ac:dyDescent="0.25">
      <c r="A77" s="65" t="s">
        <v>209</v>
      </c>
      <c r="B77">
        <v>104971</v>
      </c>
      <c r="C77" s="5">
        <v>0.32500662686341086</v>
      </c>
      <c r="D77">
        <v>200638</v>
      </c>
      <c r="E77" s="5">
        <v>0.29540817644172424</v>
      </c>
      <c r="F77">
        <v>1.911365996322794</v>
      </c>
    </row>
    <row r="78" spans="1:6" x14ac:dyDescent="0.25">
      <c r="A78" s="65" t="s">
        <v>210</v>
      </c>
      <c r="B78">
        <v>160206</v>
      </c>
      <c r="C78" s="5">
        <v>0.21023448359219188</v>
      </c>
      <c r="D78">
        <v>309806</v>
      </c>
      <c r="E78" s="5">
        <v>0.18863566605279303</v>
      </c>
      <c r="F78">
        <v>1.9337977354156524</v>
      </c>
    </row>
    <row r="79" spans="1:6" x14ac:dyDescent="0.25">
      <c r="A79" s="65" t="s">
        <v>211</v>
      </c>
      <c r="B79">
        <v>153464</v>
      </c>
      <c r="C79" s="5">
        <v>0.19051091493025929</v>
      </c>
      <c r="D79">
        <v>291731</v>
      </c>
      <c r="E79" s="5">
        <v>0.17036956800821623</v>
      </c>
      <c r="F79">
        <v>1.9009735182192566</v>
      </c>
    </row>
    <row r="80" spans="1:6" x14ac:dyDescent="0.25">
      <c r="A80" s="65" t="s">
        <v>212</v>
      </c>
      <c r="B80">
        <v>265464</v>
      </c>
      <c r="C80" s="5">
        <v>0.13758747327056819</v>
      </c>
      <c r="D80">
        <v>476343</v>
      </c>
      <c r="E80" s="5">
        <v>0.13806004916893033</v>
      </c>
      <c r="F80">
        <v>1.7943788988337401</v>
      </c>
    </row>
    <row r="81" spans="1:6" x14ac:dyDescent="0.25">
      <c r="A81" s="65" t="s">
        <v>213</v>
      </c>
      <c r="C81" s="5"/>
      <c r="E81" s="5">
        <v>-1</v>
      </c>
    </row>
    <row r="82" spans="1:6" x14ac:dyDescent="0.25">
      <c r="A82" s="65" t="s">
        <v>214</v>
      </c>
      <c r="B82">
        <v>184920</v>
      </c>
      <c r="C82" s="5">
        <v>0.21739588408010646</v>
      </c>
      <c r="D82">
        <v>349994</v>
      </c>
      <c r="E82" s="5">
        <v>0.20469080220014724</v>
      </c>
      <c r="F82">
        <v>1.8926779147739563</v>
      </c>
    </row>
    <row r="83" spans="1:6" x14ac:dyDescent="0.25">
      <c r="A83" s="65" t="s">
        <v>215</v>
      </c>
      <c r="B83">
        <v>253502</v>
      </c>
      <c r="C83" s="5">
        <v>0.11270981108223888</v>
      </c>
      <c r="D83">
        <v>466306</v>
      </c>
      <c r="E83" s="5">
        <v>0.10103774364544349</v>
      </c>
      <c r="F83">
        <v>1.8394568879140993</v>
      </c>
    </row>
    <row r="84" spans="1:6" x14ac:dyDescent="0.25">
      <c r="A84" s="65" t="s">
        <v>216</v>
      </c>
      <c r="B84">
        <v>164444</v>
      </c>
      <c r="C84" s="5">
        <v>0.15419547288998059</v>
      </c>
      <c r="D84">
        <v>332402</v>
      </c>
      <c r="E84" s="5">
        <v>0.12202070527555842</v>
      </c>
      <c r="F84">
        <v>2.0213689766729099</v>
      </c>
    </row>
    <row r="85" spans="1:6" x14ac:dyDescent="0.25">
      <c r="A85" s="65" t="s">
        <v>217</v>
      </c>
      <c r="B85">
        <v>89997</v>
      </c>
      <c r="C85" s="5">
        <v>0.13420628119171241</v>
      </c>
      <c r="D85">
        <v>189092</v>
      </c>
      <c r="E85" s="5">
        <v>9.6071134606243946E-2</v>
      </c>
      <c r="F85">
        <v>2.1010922586308434</v>
      </c>
    </row>
    <row r="86" spans="1:6" x14ac:dyDescent="0.25">
      <c r="A86" s="65" t="s">
        <v>218</v>
      </c>
      <c r="B86">
        <v>120303</v>
      </c>
      <c r="C86" s="5">
        <v>0.27382944029139589</v>
      </c>
      <c r="D86">
        <v>258412</v>
      </c>
      <c r="E86" s="5">
        <v>0.22947949376724708</v>
      </c>
      <c r="F86">
        <v>2.1480096090704306</v>
      </c>
    </row>
    <row r="87" spans="1:6" ht="14.4" x14ac:dyDescent="0.3">
      <c r="A87" s="65" t="s">
        <v>219</v>
      </c>
      <c r="B87" s="67">
        <v>1376968</v>
      </c>
      <c r="C87" s="5">
        <v>0.17148187819197935</v>
      </c>
      <c r="D87" s="67">
        <v>2616312</v>
      </c>
      <c r="E87" s="5">
        <v>0.15451489018633757</v>
      </c>
      <c r="F87">
        <v>1.9000528697834662</v>
      </c>
    </row>
    <row r="88" spans="1:6" x14ac:dyDescent="0.25">
      <c r="A88" s="4" t="s">
        <v>41</v>
      </c>
      <c r="B88">
        <v>196886</v>
      </c>
      <c r="C88" s="5">
        <v>0.44269478497263148</v>
      </c>
      <c r="D88">
        <v>400297</v>
      </c>
      <c r="E88" s="5">
        <v>0.44143647801459807</v>
      </c>
      <c r="F88">
        <v>2.0331410054549335</v>
      </c>
    </row>
    <row r="89" spans="1:6" x14ac:dyDescent="0.25">
      <c r="A89" s="4" t="s">
        <v>42</v>
      </c>
      <c r="B89">
        <v>31828</v>
      </c>
      <c r="C89" s="5">
        <v>0.33916775360794382</v>
      </c>
      <c r="D89">
        <v>82437</v>
      </c>
      <c r="E89" s="5">
        <v>0.30374341699482854</v>
      </c>
      <c r="F89">
        <v>2.5900779188136234</v>
      </c>
    </row>
    <row r="90" spans="1:6" x14ac:dyDescent="0.25">
      <c r="A90" s="4" t="s">
        <v>43</v>
      </c>
      <c r="B90">
        <v>132418</v>
      </c>
      <c r="C90" s="5">
        <v>6.80076782862582E-2</v>
      </c>
      <c r="D90">
        <v>300129</v>
      </c>
      <c r="E90" s="5">
        <v>4.1134904308792741E-2</v>
      </c>
      <c r="F90">
        <v>2.2665272092917883</v>
      </c>
    </row>
    <row r="91" spans="1:6" x14ac:dyDescent="0.25">
      <c r="A91" s="4" t="s">
        <v>45</v>
      </c>
      <c r="B91">
        <v>46953</v>
      </c>
      <c r="C91" s="5">
        <v>0.36075931024489205</v>
      </c>
      <c r="D91">
        <v>118547</v>
      </c>
      <c r="E91" s="5">
        <v>0.40558453877163858</v>
      </c>
      <c r="F91">
        <v>2.5248013971418226</v>
      </c>
    </row>
    <row r="92" spans="1:6" x14ac:dyDescent="0.25">
      <c r="A92" s="4" t="s">
        <v>46</v>
      </c>
      <c r="B92">
        <v>139104</v>
      </c>
      <c r="C92" s="5">
        <v>0.3135534802028348</v>
      </c>
      <c r="D92">
        <v>351677</v>
      </c>
      <c r="E92" s="5">
        <v>0.31884150366014641</v>
      </c>
      <c r="F92">
        <v>2.5281587876696574</v>
      </c>
    </row>
    <row r="93" spans="1:6" x14ac:dyDescent="0.25">
      <c r="A93" s="4" t="s">
        <v>47</v>
      </c>
      <c r="B93">
        <v>77621</v>
      </c>
      <c r="C93" s="5">
        <v>0.53948829829432765</v>
      </c>
      <c r="D93">
        <v>175091</v>
      </c>
      <c r="E93" s="5">
        <v>0.50332706557109619</v>
      </c>
      <c r="F93">
        <v>2.2557168807410366</v>
      </c>
    </row>
    <row r="94" spans="1:6" x14ac:dyDescent="0.25">
      <c r="A94" s="4" t="s">
        <v>48</v>
      </c>
      <c r="B94">
        <v>42748</v>
      </c>
      <c r="C94" s="5">
        <v>0.2924174628129157</v>
      </c>
      <c r="D94">
        <v>85236</v>
      </c>
      <c r="E94" s="5">
        <v>0.26346684059174064</v>
      </c>
      <c r="F94">
        <v>1.9939178441096659</v>
      </c>
    </row>
    <row r="95" spans="1:6" x14ac:dyDescent="0.25">
      <c r="A95" s="4" t="s">
        <v>49</v>
      </c>
      <c r="B95">
        <v>34614</v>
      </c>
      <c r="C95" s="5">
        <v>0.27722224272167084</v>
      </c>
      <c r="D95">
        <v>67825</v>
      </c>
      <c r="E95" s="5">
        <v>0.24239815357561545</v>
      </c>
      <c r="F95">
        <v>1.9594672675795921</v>
      </c>
    </row>
    <row r="96" spans="1:6" x14ac:dyDescent="0.25">
      <c r="A96" s="4" t="s">
        <v>50</v>
      </c>
      <c r="B96">
        <v>190676</v>
      </c>
      <c r="C96" s="5">
        <v>0.28703822451417804</v>
      </c>
      <c r="D96">
        <v>481207</v>
      </c>
      <c r="E96" s="5">
        <v>0.29490039476127294</v>
      </c>
      <c r="F96">
        <v>2.5236893998195891</v>
      </c>
    </row>
    <row r="97" spans="1:6" x14ac:dyDescent="0.25">
      <c r="A97" s="4" t="s">
        <v>51</v>
      </c>
      <c r="B97">
        <v>125756</v>
      </c>
      <c r="C97" s="5">
        <v>0.31325515095186884</v>
      </c>
      <c r="D97">
        <v>229865</v>
      </c>
      <c r="E97" s="5">
        <v>0.27816392348754437</v>
      </c>
      <c r="F97">
        <v>1.8278650720442762</v>
      </c>
    </row>
    <row r="98" spans="1:6" x14ac:dyDescent="0.25">
      <c r="A98" s="4" t="s">
        <v>52</v>
      </c>
      <c r="B98">
        <v>66766</v>
      </c>
      <c r="C98" s="5">
        <v>1.0417737003058103</v>
      </c>
      <c r="D98">
        <v>161670</v>
      </c>
      <c r="E98" s="5">
        <v>0.85320617162245815</v>
      </c>
      <c r="F98">
        <v>2.4214420513434982</v>
      </c>
    </row>
    <row r="99" spans="1:6" x14ac:dyDescent="0.25">
      <c r="A99" s="4" t="s">
        <v>199</v>
      </c>
      <c r="C99" s="5"/>
      <c r="E99" s="5">
        <v>-1</v>
      </c>
    </row>
    <row r="100" spans="1:6" x14ac:dyDescent="0.25">
      <c r="A100" s="4" t="s">
        <v>200</v>
      </c>
      <c r="C100" s="5"/>
      <c r="E100" s="5">
        <v>-1</v>
      </c>
    </row>
    <row r="101" spans="1:6" x14ac:dyDescent="0.25">
      <c r="A101" s="4" t="s">
        <v>55</v>
      </c>
      <c r="B101">
        <v>98765</v>
      </c>
      <c r="C101" s="5">
        <v>0.37343382792618662</v>
      </c>
      <c r="D101">
        <v>189488</v>
      </c>
      <c r="E101" s="5">
        <v>0.32124728063814367</v>
      </c>
      <c r="F101">
        <v>1.9185743937629727</v>
      </c>
    </row>
    <row r="102" spans="1:6" x14ac:dyDescent="0.25">
      <c r="A102" s="4" t="s">
        <v>56</v>
      </c>
      <c r="B102">
        <v>15118</v>
      </c>
      <c r="C102" s="5">
        <v>0.50757877941763074</v>
      </c>
      <c r="D102">
        <v>43699</v>
      </c>
      <c r="E102" s="5">
        <v>0.50075554639741737</v>
      </c>
      <c r="F102">
        <v>2.8905278475988889</v>
      </c>
    </row>
    <row r="103" spans="1:6" x14ac:dyDescent="0.25">
      <c r="A103" s="2" t="s">
        <v>180</v>
      </c>
      <c r="B103">
        <v>63788</v>
      </c>
      <c r="C103" s="5">
        <v>1.329644644096271</v>
      </c>
      <c r="D103">
        <v>162841</v>
      </c>
      <c r="E103" s="5">
        <v>1.2957339423673377</v>
      </c>
      <c r="F103">
        <v>2.5528469304571391</v>
      </c>
    </row>
    <row r="104" spans="1:6" x14ac:dyDescent="0.25">
      <c r="A104" s="3" t="s">
        <v>220</v>
      </c>
      <c r="B104">
        <v>63788</v>
      </c>
      <c r="C104" s="5">
        <v>1.329644644096271</v>
      </c>
      <c r="D104">
        <v>162841</v>
      </c>
      <c r="E104" s="5">
        <v>1.2957339423673377</v>
      </c>
      <c r="F104">
        <v>2.5528469304571391</v>
      </c>
    </row>
    <row r="105" spans="1:6" x14ac:dyDescent="0.25">
      <c r="A105" s="4" t="s">
        <v>57</v>
      </c>
      <c r="B105">
        <v>55919</v>
      </c>
      <c r="C105" s="5">
        <v>1.3573626744235066</v>
      </c>
      <c r="D105">
        <v>142922</v>
      </c>
      <c r="E105" s="5">
        <v>1.3387661593847162</v>
      </c>
      <c r="F105">
        <v>2.555875462722867</v>
      </c>
    </row>
    <row r="106" spans="1:6" x14ac:dyDescent="0.25">
      <c r="A106" s="4" t="s">
        <v>58</v>
      </c>
      <c r="B106">
        <v>7869</v>
      </c>
      <c r="C106" s="5">
        <v>1.1499999999999999</v>
      </c>
      <c r="D106">
        <v>19919</v>
      </c>
      <c r="E106" s="5">
        <v>1.0279983710038687</v>
      </c>
      <c r="F106">
        <v>2.5313254543143984</v>
      </c>
    </row>
    <row r="107" spans="1:6" x14ac:dyDescent="0.25">
      <c r="A107" s="4" t="s">
        <v>221</v>
      </c>
      <c r="C107" s="5"/>
      <c r="E107" s="5">
        <v>-1</v>
      </c>
    </row>
    <row r="108" spans="1:6" x14ac:dyDescent="0.25">
      <c r="A108" s="2" t="s">
        <v>59</v>
      </c>
      <c r="B108">
        <v>72229</v>
      </c>
      <c r="C108" s="5">
        <v>0.18538394630167554</v>
      </c>
      <c r="D108">
        <v>168613</v>
      </c>
      <c r="E108" s="5">
        <v>0.19493855682961736</v>
      </c>
      <c r="F108">
        <v>2.3344224618920379</v>
      </c>
    </row>
    <row r="109" spans="1:6" ht="14.4" x14ac:dyDescent="0.3">
      <c r="A109" s="3" t="s">
        <v>222</v>
      </c>
      <c r="B109" s="67">
        <v>5130178</v>
      </c>
      <c r="C109" s="5">
        <v>0.39282451481569058</v>
      </c>
      <c r="D109" s="67">
        <v>12591293</v>
      </c>
      <c r="E109" s="5">
        <v>0.36988863154889673</v>
      </c>
      <c r="F109">
        <v>2.4543579189649951</v>
      </c>
    </row>
    <row r="110" spans="1:6" x14ac:dyDescent="0.25">
      <c r="A110" s="2" t="s">
        <v>60</v>
      </c>
      <c r="B110">
        <v>6627449</v>
      </c>
      <c r="C110" s="5">
        <v>0.33802981543021193</v>
      </c>
      <c r="D110">
        <v>15466017</v>
      </c>
      <c r="E110" s="5">
        <v>0.32552881179319959</v>
      </c>
      <c r="F110">
        <v>2.3336304813511202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F1D5-3B24-4CFE-BC78-56539A47E25A}">
  <dimension ref="A2:F30"/>
  <sheetViews>
    <sheetView workbookViewId="0">
      <selection activeCell="A4" sqref="A4"/>
    </sheetView>
  </sheetViews>
  <sheetFormatPr baseColWidth="10" defaultRowHeight="13.8" x14ac:dyDescent="0.25"/>
  <cols>
    <col min="1" max="1" width="38.69921875" bestFit="1" customWidth="1"/>
    <col min="2" max="2" width="19.69921875" bestFit="1" customWidth="1"/>
    <col min="3" max="3" width="33.69921875" bestFit="1" customWidth="1"/>
    <col min="4" max="4" width="13.19921875" bestFit="1" customWidth="1"/>
    <col min="5" max="5" width="37.19921875" bestFit="1" customWidth="1"/>
    <col min="6" max="6" width="16.09765625" bestFit="1" customWidth="1"/>
  </cols>
  <sheetData>
    <row r="2" spans="1:6" x14ac:dyDescent="0.25">
      <c r="A2" s="1" t="s">
        <v>226</v>
      </c>
      <c r="B2" t="s" vm="3">
        <v>227</v>
      </c>
    </row>
    <row r="3" spans="1:6" x14ac:dyDescent="0.25">
      <c r="A3" s="1" t="s">
        <v>61</v>
      </c>
      <c r="B3" t="s" vm="5">
        <v>254</v>
      </c>
    </row>
    <row r="4" spans="1:6" x14ac:dyDescent="0.25">
      <c r="A4" s="1" t="s">
        <v>62</v>
      </c>
      <c r="B4" t="s" vm="6">
        <v>255</v>
      </c>
    </row>
    <row r="5" spans="1:6" x14ac:dyDescent="0.25">
      <c r="A5" s="1" t="s">
        <v>66</v>
      </c>
      <c r="B5" t="s" vm="4">
        <v>248</v>
      </c>
    </row>
    <row r="7" spans="1:6" x14ac:dyDescent="0.25">
      <c r="A7" s="1" t="s">
        <v>2</v>
      </c>
      <c r="B7" t="s">
        <v>0</v>
      </c>
      <c r="C7" t="s">
        <v>63</v>
      </c>
      <c r="D7" t="s">
        <v>1</v>
      </c>
      <c r="E7" t="s">
        <v>65</v>
      </c>
      <c r="F7" t="s">
        <v>64</v>
      </c>
    </row>
    <row r="8" spans="1:6" x14ac:dyDescent="0.25">
      <c r="A8" s="2" t="s">
        <v>223</v>
      </c>
      <c r="B8">
        <v>5679856</v>
      </c>
      <c r="C8" s="5">
        <v>0.32088292099268734</v>
      </c>
      <c r="D8">
        <v>12573165</v>
      </c>
      <c r="E8" s="5">
        <v>0.30367140487751065</v>
      </c>
      <c r="F8">
        <v>2.2136415078128739</v>
      </c>
    </row>
    <row r="9" spans="1:6" x14ac:dyDescent="0.25">
      <c r="A9" s="3" t="s">
        <v>228</v>
      </c>
      <c r="B9">
        <v>2341352</v>
      </c>
      <c r="C9" s="5">
        <v>0.32375952245529804</v>
      </c>
      <c r="D9">
        <v>5133305</v>
      </c>
      <c r="E9" s="5">
        <v>0.30402537071571323</v>
      </c>
      <c r="F9">
        <v>2.1924533346545072</v>
      </c>
    </row>
    <row r="10" spans="1:6" x14ac:dyDescent="0.25">
      <c r="A10" s="4" t="s">
        <v>243</v>
      </c>
      <c r="B10">
        <v>591995</v>
      </c>
      <c r="C10" s="5">
        <v>0.417697419625217</v>
      </c>
      <c r="D10">
        <v>1230102</v>
      </c>
      <c r="E10" s="5">
        <v>0.41119177309000143</v>
      </c>
      <c r="F10">
        <v>2.0778925497681566</v>
      </c>
    </row>
    <row r="11" spans="1:6" x14ac:dyDescent="0.25">
      <c r="A11" s="4" t="s">
        <v>244</v>
      </c>
      <c r="B11">
        <v>1749357</v>
      </c>
      <c r="C11" s="5">
        <v>0.29472763350032816</v>
      </c>
      <c r="D11">
        <v>3903203</v>
      </c>
      <c r="E11" s="5">
        <v>0.27354591492973013</v>
      </c>
      <c r="F11">
        <v>2.2312215288245909</v>
      </c>
    </row>
    <row r="12" spans="1:6" x14ac:dyDescent="0.25">
      <c r="A12" s="3" t="s">
        <v>229</v>
      </c>
      <c r="B12">
        <v>3338504</v>
      </c>
      <c r="C12" s="5">
        <v>0.31887295655921721</v>
      </c>
      <c r="D12">
        <v>7439860</v>
      </c>
      <c r="E12" s="5">
        <v>0.30342728990117407</v>
      </c>
      <c r="F12">
        <v>2.2285011490176436</v>
      </c>
    </row>
    <row r="13" spans="1:6" x14ac:dyDescent="0.25">
      <c r="A13" s="4" t="s">
        <v>245</v>
      </c>
      <c r="B13">
        <v>2646280</v>
      </c>
      <c r="C13" s="5">
        <v>0.32518276923878164</v>
      </c>
      <c r="D13">
        <v>5973619</v>
      </c>
      <c r="E13" s="5">
        <v>0.30816527644254466</v>
      </c>
      <c r="F13">
        <v>2.2573646779630274</v>
      </c>
    </row>
    <row r="14" spans="1:6" x14ac:dyDescent="0.25">
      <c r="A14" s="4" t="s">
        <v>246</v>
      </c>
      <c r="B14">
        <v>692224</v>
      </c>
      <c r="C14" s="5">
        <v>0.29529540768018792</v>
      </c>
      <c r="D14">
        <v>1466241</v>
      </c>
      <c r="E14" s="5">
        <v>0.284473824606158</v>
      </c>
      <c r="F14">
        <v>2.1181597286427514</v>
      </c>
    </row>
    <row r="15" spans="1:6" x14ac:dyDescent="0.25">
      <c r="A15" s="2" t="s">
        <v>224</v>
      </c>
      <c r="C15" s="5"/>
      <c r="E15" s="5">
        <v>-1</v>
      </c>
    </row>
    <row r="16" spans="1:6" x14ac:dyDescent="0.25">
      <c r="A16" s="2" t="s">
        <v>225</v>
      </c>
      <c r="B16">
        <v>947593</v>
      </c>
      <c r="C16" s="5">
        <v>0.450926741132607</v>
      </c>
      <c r="D16">
        <v>2892852</v>
      </c>
      <c r="E16" s="5">
        <v>0.4297119524202313</v>
      </c>
      <c r="F16">
        <v>3.0528423067709447</v>
      </c>
    </row>
    <row r="17" spans="1:6" x14ac:dyDescent="0.25">
      <c r="A17" s="3" t="s">
        <v>230</v>
      </c>
      <c r="B17">
        <v>947593</v>
      </c>
      <c r="C17" s="5">
        <v>0.450926741132607</v>
      </c>
      <c r="D17">
        <v>2892852</v>
      </c>
      <c r="E17" s="5">
        <v>0.4297119524202313</v>
      </c>
      <c r="F17">
        <v>3.0528423067709447</v>
      </c>
    </row>
    <row r="18" spans="1:6" x14ac:dyDescent="0.25">
      <c r="A18" s="4" t="s">
        <v>231</v>
      </c>
      <c r="B18">
        <v>947593</v>
      </c>
      <c r="C18" s="5">
        <v>0.450926741132607</v>
      </c>
      <c r="D18">
        <v>2892852</v>
      </c>
      <c r="E18" s="5">
        <v>0.4297119524202313</v>
      </c>
      <c r="F18">
        <v>3.0528423067709447</v>
      </c>
    </row>
    <row r="19" spans="1:6" x14ac:dyDescent="0.25">
      <c r="A19" s="65" t="s">
        <v>232</v>
      </c>
      <c r="B19">
        <v>633431</v>
      </c>
      <c r="C19" s="5">
        <v>0.64972744627709589</v>
      </c>
      <c r="D19">
        <v>2189854</v>
      </c>
      <c r="E19" s="5">
        <v>0.53997521810737781</v>
      </c>
      <c r="F19">
        <v>3.4571310845222287</v>
      </c>
    </row>
    <row r="20" spans="1:6" x14ac:dyDescent="0.25">
      <c r="A20" s="65" t="s">
        <v>233</v>
      </c>
      <c r="B20">
        <v>40544</v>
      </c>
      <c r="C20" s="5">
        <v>0.63306078060176429</v>
      </c>
      <c r="D20">
        <v>104222</v>
      </c>
      <c r="E20" s="5">
        <v>0.63086408161987917</v>
      </c>
      <c r="F20">
        <v>2.5705899763220206</v>
      </c>
    </row>
    <row r="21" spans="1:6" x14ac:dyDescent="0.25">
      <c r="A21" s="65" t="s">
        <v>234</v>
      </c>
      <c r="C21" s="5"/>
      <c r="E21" s="5">
        <v>-1</v>
      </c>
    </row>
    <row r="22" spans="1:6" x14ac:dyDescent="0.25">
      <c r="A22" s="65" t="s">
        <v>235</v>
      </c>
      <c r="C22" s="5"/>
      <c r="E22" s="5">
        <v>-1</v>
      </c>
    </row>
    <row r="23" spans="1:6" x14ac:dyDescent="0.25">
      <c r="A23" s="65" t="s">
        <v>236</v>
      </c>
      <c r="C23" s="5"/>
      <c r="E23" s="5">
        <v>-1</v>
      </c>
    </row>
    <row r="24" spans="1:6" x14ac:dyDescent="0.25">
      <c r="A24" s="65" t="s">
        <v>237</v>
      </c>
      <c r="C24" s="5"/>
      <c r="E24" s="5">
        <v>-1</v>
      </c>
    </row>
    <row r="25" spans="1:6" x14ac:dyDescent="0.25">
      <c r="A25" s="65" t="s">
        <v>238</v>
      </c>
      <c r="B25">
        <v>273618</v>
      </c>
      <c r="C25" s="5">
        <v>0.119976095650145</v>
      </c>
      <c r="D25">
        <v>598776</v>
      </c>
      <c r="E25" s="5">
        <v>0.11406611358050411</v>
      </c>
      <c r="F25">
        <v>2.1883648005613665</v>
      </c>
    </row>
    <row r="26" spans="1:6" x14ac:dyDescent="0.25">
      <c r="A26" s="65" t="s">
        <v>239</v>
      </c>
      <c r="C26" s="5"/>
      <c r="E26" s="5">
        <v>-1</v>
      </c>
    </row>
    <row r="27" spans="1:6" x14ac:dyDescent="0.25">
      <c r="A27" s="65" t="s">
        <v>240</v>
      </c>
      <c r="C27" s="5"/>
      <c r="E27" s="5">
        <v>-1</v>
      </c>
    </row>
    <row r="28" spans="1:6" x14ac:dyDescent="0.25">
      <c r="A28" s="65" t="s">
        <v>241</v>
      </c>
      <c r="C28" s="5"/>
      <c r="E28" s="5">
        <v>-1</v>
      </c>
    </row>
    <row r="29" spans="1:6" x14ac:dyDescent="0.25">
      <c r="A29" s="65" t="s">
        <v>242</v>
      </c>
      <c r="C29" s="5"/>
      <c r="E29" s="5">
        <v>-1</v>
      </c>
    </row>
    <row r="30" spans="1:6" x14ac:dyDescent="0.25">
      <c r="A30" s="2" t="s">
        <v>60</v>
      </c>
      <c r="B30">
        <v>6627449</v>
      </c>
      <c r="C30" s="5">
        <v>0.33802981543021193</v>
      </c>
      <c r="D30">
        <v>15466017</v>
      </c>
      <c r="E30" s="5">
        <v>0.32552881179319959</v>
      </c>
      <c r="F30">
        <v>2.3336304813511202</v>
      </c>
    </row>
  </sheetData>
  <pageMargins left="0.7" right="0.7" top="0.78740157499999996" bottom="0.78740157499999996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G 0 s G U d W b J d i n A A A A + A A A A B I A H A B D b 2 5 m a W c v U G F j a 2 F n Z S 5 4 b W w g o h g A K K A U A A A A A A A A A A A A A A A A A A A A A A A A A A A A h Y 8 x D o I w G E a v Q r r T l g p q y E + J c Z X E R G N c S a n Q C M X Q Y r m b g 0 f y C p I o 6 u b 4 v b z h f Y / b H d K h q b 2 r 7 I x q d Y I C T J E n t W g L p c s E 9 f b k L 1 H K Y Z u L c 1 5 K b 5 S 1 i Q d T J K i y 9 h I T 4 p z D b o b b r i S M 0 o A c s 8 1 O V L L J 0 U d W / 2 V f a W N z L S T i c H j F c I Y X D E d R N M d h G A C Z M G R K f x U 2 F m M K 5 A f C u q 9 t 3 0 l e S H + 1 B z J N I O 8 X / A l Q S w M E F A A C A A g A G 0 s G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L B l E o i k e 4 D g A A A B E A A A A T A B w A R m 9 y b X V s Y X M v U 2 V j d G l v b j E u b S C i G A A o o B Q A A A A A A A A A A A A A A A A A A A A A A A A A A A A r T k 0 u y c z P U w i G 0 I b W A F B L A Q I t A B Q A A g A I A B t L B l H V m y X Y p w A A A P g A A A A S A A A A A A A A A A A A A A A A A A A A A A B D b 2 5 m a W c v U G F j a 2 F n Z S 5 4 b W x Q S w E C L Q A U A A I A C A A b S w Z R D 8 r p q 6 Q A A A D p A A A A E w A A A A A A A A A A A A A A A A D z A A A A W 0 N v b n R l b n R f V H l w Z X N d L n h t b F B L A Q I t A B Q A A g A I A B t L B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S r o Y X c 7 7 n R 5 g U + n z V z Q V V A A A A A A I A A A A A A A N m A A D A A A A A E A A A A H n L z i 3 A S U n s A w 6 a T o M C 6 + M A A A A A B I A A A K A A A A A Q A A A A H 9 J 2 8 h y + 7 j J D W V 7 W A b 5 S B 1 A A A A C i R O T T 4 K m c x i h F f Z t M K i / k J z 0 j E Z W 4 Q W n c n G W 5 8 p 9 j l + h t a V 5 e h O l P d F w O S 8 3 h q X A A l c t c O t o u d p u g N k / A T H B u H S U V Y a 0 G Q c 7 c b q + 5 l B 4 / / B Q A A A D m C b b 6 h g 7 0 W 2 M 4 E u I u 7 h X s + f a 1 F g = = < / D a t a M a s h u p > 
</file>

<file path=customXml/itemProps1.xml><?xml version="1.0" encoding="utf-8"?>
<ds:datastoreItem xmlns:ds="http://schemas.openxmlformats.org/officeDocument/2006/customXml" ds:itemID="{5BBB4C5B-114A-4AF6-8D87-BA0E8DEEDB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A_N_Laender_Report_monat (2)</vt:lpstr>
      <vt:lpstr>Abfrage1 (2)</vt:lpstr>
      <vt:lpstr>Abfrage2 (2)</vt:lpstr>
      <vt:lpstr>A_N_Laender_Report_monat (3)</vt:lpstr>
      <vt:lpstr>Abfrage1 (3)</vt:lpstr>
      <vt:lpstr>Abfrage2 (3)</vt:lpstr>
      <vt:lpstr>'A_N_Laender_Report_monat (2)'!Druckbereich</vt:lpstr>
      <vt:lpstr>'A_N_Laender_Report_monat (3)'!Druckbereich</vt:lpstr>
      <vt:lpstr>'A_N_Laender_Report_monat (2)'!Drucktitel</vt:lpstr>
      <vt:lpstr>'A_N_Laender_Report_monat (3)'!Drucktitel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Zettel, Angela</dc:creator>
  <cp:lastModifiedBy>Zettel, Angela</cp:lastModifiedBy>
  <cp:lastPrinted>2023-12-18T17:05:26Z</cp:lastPrinted>
  <dcterms:created xsi:type="dcterms:W3CDTF">2020-07-22T10:11:21Z</dcterms:created>
  <dcterms:modified xsi:type="dcterms:W3CDTF">2025-12-12T13:53:58Z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